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0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33380" yWindow="1440" windowWidth="25600" windowHeight="15940" tabRatio="500" firstSheet="31" activeTab="34"/>
  </bookViews>
  <sheets>
    <sheet name="raw cell count" sheetId="2" r:id="rId1"/>
    <sheet name="data re-arranged" sheetId="3" r:id="rId2"/>
    <sheet name="data transposed" sheetId="4" r:id="rId3"/>
    <sheet name="analysed data" sheetId="5" r:id="rId4"/>
    <sheet name="Heat map" sheetId="6" r:id="rId5"/>
    <sheet name="more ranks" sheetId="7" r:id="rId6"/>
    <sheet name="Image" sheetId="8" r:id="rId7"/>
    <sheet name="data transposed (2)" sheetId="9" r:id="rId8"/>
    <sheet name="data collated" sheetId="10" r:id="rId9"/>
    <sheet name="data analysed" sheetId="11" r:id="rId10"/>
    <sheet name="heat map (2)" sheetId="12" r:id="rId11"/>
    <sheet name="rank highest to lowest" sheetId="13" r:id="rId12"/>
    <sheet name="single protein adsorption" sheetId="14" r:id="rId13"/>
    <sheet name="FN and HSP" sheetId="15" r:id="rId14"/>
    <sheet name="HSP and HSP90" sheetId="16" r:id="rId15"/>
    <sheet name="GAPDH and SAP" sheetId="17" r:id="rId16"/>
    <sheet name="PF4 and GAPDH" sheetId="18" r:id="rId17"/>
    <sheet name="PF4 and HSP" sheetId="19" r:id="rId18"/>
    <sheet name="viability" sheetId="20" r:id="rId19"/>
    <sheet name="PE best" sheetId="21" r:id="rId20"/>
    <sheet name="CM best" sheetId="22" r:id="rId21"/>
    <sheet name="Compare" sheetId="23" r:id="rId22"/>
    <sheet name="Mouse shared" sheetId="24" r:id="rId23"/>
    <sheet name="Mouse shared bio pro" sheetId="25" r:id="rId24"/>
    <sheet name="Mouse shared cel com" sheetId="26" r:id="rId25"/>
    <sheet name="Mouse shared mol fun" sheetId="27" r:id="rId26"/>
    <sheet name="Mouse PE unique" sheetId="28" r:id="rId27"/>
    <sheet name="Mouse PE unique bio pro" sheetId="29" r:id="rId28"/>
    <sheet name="Mouse PE unique cel com" sheetId="30" r:id="rId29"/>
    <sheet name="Mouse PE unique mol fun" sheetId="31" r:id="rId30"/>
    <sheet name="Mouse CM unique" sheetId="32" r:id="rId31"/>
    <sheet name="Mouse CM unique bio pro" sheetId="33" r:id="rId32"/>
    <sheet name="Mouse CM unique cel com" sheetId="35" r:id="rId33"/>
    <sheet name="Mouse CM unique mol fun" sheetId="34" r:id="rId34"/>
    <sheet name="Summary" sheetId="36" r:id="rId35"/>
    <sheet name="Sheet1" sheetId="1" r:id="rId36"/>
  </sheets>
  <externalReferences>
    <externalReference r:id="rId37"/>
    <externalReference r:id="rId38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36" l="1"/>
  <c r="Y29" i="20"/>
  <c r="X29" i="20"/>
  <c r="W29" i="20"/>
  <c r="V29" i="20"/>
  <c r="U29" i="20"/>
  <c r="Y28" i="20"/>
  <c r="X28" i="20"/>
  <c r="W28" i="20"/>
  <c r="V28" i="20"/>
  <c r="U28" i="20"/>
  <c r="Y27" i="20"/>
  <c r="X27" i="20"/>
  <c r="W27" i="20"/>
  <c r="V27" i="20"/>
  <c r="U27" i="20"/>
  <c r="Y26" i="20"/>
  <c r="X26" i="20"/>
  <c r="W26" i="20"/>
  <c r="V26" i="20"/>
  <c r="U26" i="20"/>
  <c r="Y25" i="20"/>
  <c r="X25" i="20"/>
  <c r="W25" i="20"/>
  <c r="V25" i="20"/>
  <c r="U25" i="20"/>
  <c r="Y24" i="20"/>
  <c r="X24" i="20"/>
  <c r="W24" i="20"/>
  <c r="V24" i="20"/>
  <c r="U24" i="20"/>
  <c r="Y23" i="20"/>
  <c r="X23" i="20"/>
  <c r="W23" i="20"/>
  <c r="V23" i="20"/>
  <c r="U23" i="20"/>
  <c r="Y22" i="20"/>
  <c r="X22" i="20"/>
  <c r="W22" i="20"/>
  <c r="V22" i="20"/>
  <c r="U22" i="20"/>
  <c r="Y21" i="20"/>
  <c r="X21" i="20"/>
  <c r="W21" i="20"/>
  <c r="V21" i="20"/>
  <c r="U21" i="20"/>
  <c r="Y20" i="20"/>
  <c r="X20" i="20"/>
  <c r="W20" i="20"/>
  <c r="V20" i="20"/>
  <c r="U20" i="20"/>
  <c r="Y19" i="20"/>
  <c r="X19" i="20"/>
  <c r="W19" i="20"/>
  <c r="V19" i="20"/>
  <c r="U19" i="20"/>
  <c r="Y18" i="20"/>
  <c r="X18" i="20"/>
  <c r="W18" i="20"/>
  <c r="V18" i="20"/>
  <c r="U18" i="20"/>
  <c r="Y17" i="20"/>
  <c r="X17" i="20"/>
  <c r="W17" i="20"/>
  <c r="V17" i="20"/>
  <c r="U17" i="20"/>
  <c r="Y16" i="20"/>
  <c r="X16" i="20"/>
  <c r="W16" i="20"/>
  <c r="V16" i="20"/>
  <c r="U16" i="20"/>
  <c r="Y15" i="20"/>
  <c r="X15" i="20"/>
  <c r="W15" i="20"/>
  <c r="V15" i="20"/>
  <c r="U15" i="20"/>
  <c r="Y14" i="20"/>
  <c r="X14" i="20"/>
  <c r="W14" i="20"/>
  <c r="V14" i="20"/>
  <c r="U14" i="20"/>
  <c r="Y13" i="20"/>
  <c r="X13" i="20"/>
  <c r="W13" i="20"/>
  <c r="V13" i="20"/>
  <c r="U13" i="20"/>
  <c r="Y12" i="20"/>
  <c r="X12" i="20"/>
  <c r="W12" i="20"/>
  <c r="V12" i="20"/>
  <c r="U12" i="20"/>
  <c r="Y11" i="20"/>
  <c r="X11" i="20"/>
  <c r="W11" i="20"/>
  <c r="V11" i="20"/>
  <c r="U11" i="20"/>
  <c r="Y10" i="20"/>
  <c r="X10" i="20"/>
  <c r="W10" i="20"/>
  <c r="V10" i="20"/>
  <c r="U10" i="20"/>
  <c r="Y9" i="20"/>
  <c r="X9" i="20"/>
  <c r="W9" i="20"/>
  <c r="V9" i="20"/>
  <c r="U9" i="20"/>
  <c r="Y8" i="20"/>
  <c r="X8" i="20"/>
  <c r="W8" i="20"/>
  <c r="V8" i="20"/>
  <c r="U8" i="20"/>
  <c r="Y7" i="20"/>
  <c r="X7" i="20"/>
  <c r="W7" i="20"/>
  <c r="V7" i="20"/>
  <c r="U7" i="20"/>
  <c r="Y6" i="20"/>
  <c r="X6" i="20"/>
  <c r="W6" i="20"/>
  <c r="V6" i="20"/>
  <c r="U6" i="20"/>
  <c r="Y5" i="20"/>
  <c r="X5" i="20"/>
  <c r="W5" i="20"/>
  <c r="V5" i="20"/>
  <c r="U5" i="20"/>
  <c r="Y4" i="20"/>
  <c r="X4" i="20"/>
  <c r="W4" i="20"/>
  <c r="V4" i="20"/>
  <c r="U4" i="20"/>
  <c r="AU40" i="14"/>
  <c r="G49" i="13"/>
  <c r="G48" i="13"/>
  <c r="G47" i="13"/>
  <c r="G46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G4" i="13"/>
  <c r="G3" i="13"/>
  <c r="G2" i="13"/>
  <c r="T15" i="12"/>
  <c r="U11" i="12"/>
  <c r="C46" i="11"/>
  <c r="B44" i="11"/>
  <c r="EA42" i="11"/>
  <c r="DZ42" i="11"/>
  <c r="DY42" i="11"/>
  <c r="DX42" i="11"/>
  <c r="DW42" i="11"/>
  <c r="DV42" i="11"/>
  <c r="DU42" i="11"/>
  <c r="DT42" i="11"/>
  <c r="DS42" i="11"/>
  <c r="DR42" i="11"/>
  <c r="DQ42" i="11"/>
  <c r="DP42" i="11"/>
  <c r="DO42" i="11"/>
  <c r="DN42" i="11"/>
  <c r="DM42" i="11"/>
  <c r="DL42" i="11"/>
  <c r="DK42" i="11"/>
  <c r="DJ42" i="11"/>
  <c r="DI42" i="11"/>
  <c r="DH42" i="11"/>
  <c r="DG42" i="11"/>
  <c r="DF42" i="11"/>
  <c r="DE42" i="11"/>
  <c r="DD42" i="11"/>
  <c r="DC42" i="11"/>
  <c r="DB42" i="11"/>
  <c r="DA42" i="11"/>
  <c r="CZ42" i="11"/>
  <c r="CY42" i="11"/>
  <c r="CX42" i="11"/>
  <c r="CW42" i="11"/>
  <c r="CV42" i="11"/>
  <c r="CU42" i="11"/>
  <c r="CT42" i="11"/>
  <c r="CS42" i="11"/>
  <c r="CR42" i="11"/>
  <c r="CQ42" i="11"/>
  <c r="CP42" i="11"/>
  <c r="CO42" i="11"/>
  <c r="CN42" i="11"/>
  <c r="CM42" i="11"/>
  <c r="CL42" i="11"/>
  <c r="CK42" i="11"/>
  <c r="CJ42" i="11"/>
  <c r="CI42" i="11"/>
  <c r="CH42" i="11"/>
  <c r="CG42" i="11"/>
  <c r="CF42" i="11"/>
  <c r="CE42" i="11"/>
  <c r="CD42" i="11"/>
  <c r="CC42" i="11"/>
  <c r="CB42" i="11"/>
  <c r="CA42" i="11"/>
  <c r="BZ42" i="11"/>
  <c r="BY42" i="11"/>
  <c r="BX42" i="11"/>
  <c r="BW42" i="11"/>
  <c r="BV42" i="11"/>
  <c r="BU42" i="11"/>
  <c r="BT42" i="11"/>
  <c r="BS42" i="11"/>
  <c r="BR42" i="11"/>
  <c r="BQ42" i="11"/>
  <c r="BP42" i="11"/>
  <c r="BO42" i="11"/>
  <c r="BN42" i="11"/>
  <c r="BM42" i="11"/>
  <c r="BL42" i="11"/>
  <c r="BK42" i="11"/>
  <c r="BJ42" i="11"/>
  <c r="BI42" i="11"/>
  <c r="BH42" i="11"/>
  <c r="BG42" i="11"/>
  <c r="BF42" i="11"/>
  <c r="BE42" i="11"/>
  <c r="BD42" i="11"/>
  <c r="BC42" i="11"/>
  <c r="BB42" i="11"/>
  <c r="BA42" i="11"/>
  <c r="AZ42" i="11"/>
  <c r="AY42" i="11"/>
  <c r="AX42" i="11"/>
  <c r="AW42" i="11"/>
  <c r="AV42" i="11"/>
  <c r="AU42" i="11"/>
  <c r="AT42" i="11"/>
  <c r="AS42" i="11"/>
  <c r="AR42" i="11"/>
  <c r="AQ42" i="11"/>
  <c r="AP42" i="11"/>
  <c r="AO42" i="11"/>
  <c r="AN42" i="11"/>
  <c r="AM42" i="11"/>
  <c r="AL42" i="11"/>
  <c r="AK42" i="11"/>
  <c r="AJ42" i="11"/>
  <c r="AI42" i="11"/>
  <c r="AH42" i="11"/>
  <c r="AG42" i="11"/>
  <c r="AF42" i="11"/>
  <c r="AE42" i="11"/>
  <c r="AD42" i="11"/>
  <c r="AC42" i="11"/>
  <c r="AB42" i="11"/>
  <c r="AA42" i="11"/>
  <c r="Z42" i="11"/>
  <c r="Y42" i="11"/>
  <c r="X42" i="11"/>
  <c r="W42" i="11"/>
  <c r="V42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EA41" i="11"/>
  <c r="DZ41" i="11"/>
  <c r="DY41" i="11"/>
  <c r="DX41" i="11"/>
  <c r="DW41" i="11"/>
  <c r="DV41" i="11"/>
  <c r="DU41" i="11"/>
  <c r="DT41" i="11"/>
  <c r="DS41" i="11"/>
  <c r="DR41" i="11"/>
  <c r="DQ41" i="11"/>
  <c r="DP41" i="11"/>
  <c r="DO41" i="11"/>
  <c r="DN41" i="11"/>
  <c r="DM41" i="11"/>
  <c r="DL41" i="11"/>
  <c r="DK41" i="11"/>
  <c r="DJ41" i="11"/>
  <c r="DI41" i="11"/>
  <c r="DH41" i="11"/>
  <c r="DG41" i="11"/>
  <c r="DF41" i="11"/>
  <c r="DE41" i="11"/>
  <c r="DD41" i="11"/>
  <c r="DC41" i="11"/>
  <c r="DB41" i="11"/>
  <c r="DA41" i="11"/>
  <c r="CZ41" i="11"/>
  <c r="CY41" i="11"/>
  <c r="CX41" i="11"/>
  <c r="CW41" i="11"/>
  <c r="CV41" i="11"/>
  <c r="CU41" i="11"/>
  <c r="CT41" i="11"/>
  <c r="CS41" i="11"/>
  <c r="CR41" i="11"/>
  <c r="CQ41" i="11"/>
  <c r="CP41" i="11"/>
  <c r="CO41" i="11"/>
  <c r="CN41" i="11"/>
  <c r="CM41" i="11"/>
  <c r="CL41" i="11"/>
  <c r="CK41" i="11"/>
  <c r="CJ41" i="11"/>
  <c r="CI41" i="11"/>
  <c r="CH41" i="11"/>
  <c r="CG41" i="11"/>
  <c r="CF41" i="11"/>
  <c r="CE41" i="11"/>
  <c r="CD41" i="11"/>
  <c r="CC41" i="11"/>
  <c r="CB41" i="11"/>
  <c r="CA41" i="11"/>
  <c r="BZ41" i="11"/>
  <c r="BY41" i="11"/>
  <c r="BX41" i="11"/>
  <c r="BW41" i="11"/>
  <c r="BV41" i="11"/>
  <c r="BU41" i="11"/>
  <c r="BT41" i="11"/>
  <c r="BS41" i="11"/>
  <c r="BR41" i="11"/>
  <c r="BQ41" i="11"/>
  <c r="BP41" i="11"/>
  <c r="BO41" i="11"/>
  <c r="BN41" i="11"/>
  <c r="BM41" i="11"/>
  <c r="BL41" i="11"/>
  <c r="BK41" i="11"/>
  <c r="BJ41" i="11"/>
  <c r="BI41" i="11"/>
  <c r="BH41" i="11"/>
  <c r="BG41" i="11"/>
  <c r="BF41" i="11"/>
  <c r="BE41" i="11"/>
  <c r="BD41" i="11"/>
  <c r="BC41" i="11"/>
  <c r="BB41" i="11"/>
  <c r="BA41" i="11"/>
  <c r="AZ41" i="11"/>
  <c r="AY41" i="11"/>
  <c r="AX41" i="11"/>
  <c r="AW41" i="11"/>
  <c r="AV41" i="11"/>
  <c r="AU41" i="11"/>
  <c r="AT41" i="11"/>
  <c r="AS41" i="11"/>
  <c r="AR41" i="11"/>
  <c r="AQ41" i="11"/>
  <c r="AP41" i="11"/>
  <c r="AO41" i="11"/>
  <c r="AN41" i="11"/>
  <c r="AM41" i="11"/>
  <c r="AL41" i="11"/>
  <c r="AK41" i="11"/>
  <c r="AJ41" i="11"/>
  <c r="AI41" i="11"/>
  <c r="AH41" i="11"/>
  <c r="AG41" i="11"/>
  <c r="AF41" i="11"/>
  <c r="AE41" i="11"/>
  <c r="AD41" i="11"/>
  <c r="AC41" i="11"/>
  <c r="AB41" i="11"/>
  <c r="AA41" i="11"/>
  <c r="Z41" i="11"/>
  <c r="Y41" i="11"/>
  <c r="X41" i="11"/>
  <c r="W41" i="11"/>
  <c r="V41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EA39" i="11"/>
  <c r="EA40" i="11"/>
  <c r="DZ39" i="11"/>
  <c r="DZ40" i="11"/>
  <c r="DY39" i="11"/>
  <c r="DY40" i="11"/>
  <c r="DX39" i="11"/>
  <c r="DX40" i="11"/>
  <c r="DW39" i="11"/>
  <c r="DW40" i="11"/>
  <c r="DV39" i="11"/>
  <c r="DV40" i="11"/>
  <c r="DU39" i="11"/>
  <c r="DU40" i="11"/>
  <c r="DT39" i="11"/>
  <c r="DT40" i="11"/>
  <c r="DS39" i="11"/>
  <c r="DS40" i="11"/>
  <c r="DR39" i="11"/>
  <c r="DR40" i="11"/>
  <c r="DQ39" i="11"/>
  <c r="DQ40" i="11"/>
  <c r="DP39" i="11"/>
  <c r="DP40" i="11"/>
  <c r="DO39" i="11"/>
  <c r="DO40" i="11"/>
  <c r="DN39" i="11"/>
  <c r="DN40" i="11"/>
  <c r="DM39" i="11"/>
  <c r="DM40" i="11"/>
  <c r="DL39" i="11"/>
  <c r="DL40" i="11"/>
  <c r="DK39" i="11"/>
  <c r="DK40" i="11"/>
  <c r="DJ39" i="11"/>
  <c r="DJ40" i="11"/>
  <c r="DI39" i="11"/>
  <c r="DI40" i="11"/>
  <c r="DH39" i="11"/>
  <c r="DH40" i="11"/>
  <c r="DG39" i="11"/>
  <c r="DG40" i="11"/>
  <c r="DF39" i="11"/>
  <c r="DF40" i="11"/>
  <c r="DE39" i="11"/>
  <c r="DE40" i="11"/>
  <c r="DD39" i="11"/>
  <c r="DD40" i="11"/>
  <c r="DC39" i="11"/>
  <c r="DC40" i="11"/>
  <c r="DB39" i="11"/>
  <c r="DB40" i="11"/>
  <c r="DA39" i="11"/>
  <c r="DA40" i="11"/>
  <c r="CZ39" i="11"/>
  <c r="CZ40" i="11"/>
  <c r="CY39" i="11"/>
  <c r="CY40" i="11"/>
  <c r="CX39" i="11"/>
  <c r="CX40" i="11"/>
  <c r="CW39" i="11"/>
  <c r="CW40" i="11"/>
  <c r="CV39" i="11"/>
  <c r="CV40" i="11"/>
  <c r="CU39" i="11"/>
  <c r="CU40" i="11"/>
  <c r="CT39" i="11"/>
  <c r="CT40" i="11"/>
  <c r="CS39" i="11"/>
  <c r="CS40" i="11"/>
  <c r="CR39" i="11"/>
  <c r="CR40" i="11"/>
  <c r="CQ39" i="11"/>
  <c r="CQ40" i="11"/>
  <c r="CP39" i="11"/>
  <c r="CP40" i="11"/>
  <c r="CO39" i="11"/>
  <c r="CO40" i="11"/>
  <c r="CN39" i="11"/>
  <c r="CN40" i="11"/>
  <c r="CM39" i="11"/>
  <c r="CM40" i="11"/>
  <c r="CL39" i="11"/>
  <c r="CL40" i="11"/>
  <c r="CK39" i="11"/>
  <c r="CK40" i="11"/>
  <c r="CJ39" i="11"/>
  <c r="CJ40" i="11"/>
  <c r="CI39" i="11"/>
  <c r="CI40" i="11"/>
  <c r="CH39" i="11"/>
  <c r="CH40" i="11"/>
  <c r="CG39" i="11"/>
  <c r="CG40" i="11"/>
  <c r="CF39" i="11"/>
  <c r="CF40" i="11"/>
  <c r="CE39" i="11"/>
  <c r="CE40" i="11"/>
  <c r="CD39" i="11"/>
  <c r="CD40" i="11"/>
  <c r="CC39" i="11"/>
  <c r="CC40" i="11"/>
  <c r="CB39" i="11"/>
  <c r="CB40" i="11"/>
  <c r="CA39" i="11"/>
  <c r="CA40" i="11"/>
  <c r="BZ39" i="11"/>
  <c r="BZ40" i="11"/>
  <c r="BY39" i="11"/>
  <c r="BY40" i="11"/>
  <c r="BX39" i="11"/>
  <c r="BX40" i="11"/>
  <c r="BW39" i="11"/>
  <c r="BW40" i="11"/>
  <c r="BV39" i="11"/>
  <c r="BV40" i="11"/>
  <c r="BU39" i="11"/>
  <c r="BU40" i="11"/>
  <c r="BT39" i="11"/>
  <c r="BT40" i="11"/>
  <c r="BS39" i="11"/>
  <c r="BS40" i="11"/>
  <c r="BR39" i="11"/>
  <c r="BR40" i="11"/>
  <c r="BQ39" i="11"/>
  <c r="BQ40" i="11"/>
  <c r="BP39" i="11"/>
  <c r="BP40" i="11"/>
  <c r="BO39" i="11"/>
  <c r="BO40" i="11"/>
  <c r="BN39" i="11"/>
  <c r="BN40" i="11"/>
  <c r="BM39" i="11"/>
  <c r="BM40" i="11"/>
  <c r="BL39" i="11"/>
  <c r="BL40" i="11"/>
  <c r="BK39" i="11"/>
  <c r="BK40" i="11"/>
  <c r="BJ39" i="11"/>
  <c r="BJ40" i="11"/>
  <c r="BI39" i="11"/>
  <c r="BI40" i="11"/>
  <c r="BH39" i="11"/>
  <c r="BH40" i="11"/>
  <c r="BG39" i="11"/>
  <c r="BG40" i="11"/>
  <c r="BF39" i="11"/>
  <c r="BF40" i="11"/>
  <c r="BE39" i="11"/>
  <c r="BE40" i="11"/>
  <c r="BD39" i="11"/>
  <c r="BD40" i="11"/>
  <c r="BC39" i="11"/>
  <c r="BC40" i="11"/>
  <c r="BB39" i="11"/>
  <c r="BB40" i="11"/>
  <c r="BA39" i="11"/>
  <c r="BA40" i="11"/>
  <c r="AZ39" i="11"/>
  <c r="AZ40" i="11"/>
  <c r="AY39" i="11"/>
  <c r="AY40" i="11"/>
  <c r="AX39" i="11"/>
  <c r="AX40" i="11"/>
  <c r="AW39" i="11"/>
  <c r="AW40" i="11"/>
  <c r="AV39" i="11"/>
  <c r="AV40" i="11"/>
  <c r="AU39" i="11"/>
  <c r="AU40" i="11"/>
  <c r="AT39" i="11"/>
  <c r="AT40" i="11"/>
  <c r="AS39" i="11"/>
  <c r="AS40" i="11"/>
  <c r="AR39" i="11"/>
  <c r="AR40" i="11"/>
  <c r="AQ39" i="11"/>
  <c r="AQ40" i="11"/>
  <c r="AP39" i="11"/>
  <c r="AP40" i="11"/>
  <c r="AO39" i="11"/>
  <c r="AO40" i="11"/>
  <c r="AN39" i="11"/>
  <c r="AN40" i="11"/>
  <c r="AM39" i="11"/>
  <c r="AM40" i="11"/>
  <c r="AL39" i="11"/>
  <c r="AL40" i="11"/>
  <c r="AK39" i="11"/>
  <c r="AK40" i="11"/>
  <c r="AJ39" i="11"/>
  <c r="AJ40" i="11"/>
  <c r="AI39" i="11"/>
  <c r="AI40" i="11"/>
  <c r="AH39" i="11"/>
  <c r="AH40" i="11"/>
  <c r="AG39" i="11"/>
  <c r="AG40" i="11"/>
  <c r="AF39" i="11"/>
  <c r="AF40" i="11"/>
  <c r="AE39" i="11"/>
  <c r="AE40" i="11"/>
  <c r="AD39" i="11"/>
  <c r="AD40" i="11"/>
  <c r="AC39" i="11"/>
  <c r="AC40" i="11"/>
  <c r="AB39" i="11"/>
  <c r="AB40" i="11"/>
  <c r="AA39" i="11"/>
  <c r="AA40" i="11"/>
  <c r="Z39" i="11"/>
  <c r="Z40" i="11"/>
  <c r="Y39" i="11"/>
  <c r="Y40" i="11"/>
  <c r="X39" i="11"/>
  <c r="X40" i="11"/>
  <c r="W39" i="11"/>
  <c r="W40" i="11"/>
  <c r="V39" i="11"/>
  <c r="V40" i="11"/>
  <c r="U39" i="11"/>
  <c r="U40" i="11"/>
  <c r="T39" i="11"/>
  <c r="T40" i="11"/>
  <c r="S39" i="11"/>
  <c r="S40" i="11"/>
  <c r="R39" i="11"/>
  <c r="R40" i="11"/>
  <c r="Q39" i="11"/>
  <c r="Q40" i="11"/>
  <c r="P39" i="11"/>
  <c r="P40" i="11"/>
  <c r="O39" i="11"/>
  <c r="O40" i="11"/>
  <c r="N39" i="11"/>
  <c r="N40" i="11"/>
  <c r="M39" i="11"/>
  <c r="M40" i="11"/>
  <c r="L39" i="11"/>
  <c r="L40" i="11"/>
  <c r="K39" i="11"/>
  <c r="K40" i="11"/>
  <c r="J39" i="11"/>
  <c r="J40" i="11"/>
  <c r="I39" i="11"/>
  <c r="I40" i="11"/>
  <c r="H39" i="11"/>
  <c r="H40" i="11"/>
  <c r="G39" i="11"/>
  <c r="G40" i="11"/>
  <c r="F39" i="11"/>
  <c r="F40" i="11"/>
  <c r="E39" i="11"/>
  <c r="E40" i="11"/>
  <c r="D39" i="11"/>
  <c r="D40" i="11"/>
  <c r="C39" i="11"/>
  <c r="C40" i="11"/>
  <c r="B39" i="11"/>
  <c r="B40" i="11"/>
  <c r="A39" i="11"/>
  <c r="A40" i="11"/>
  <c r="EA38" i="11"/>
  <c r="DZ38" i="11"/>
  <c r="DY38" i="11"/>
  <c r="DX38" i="11"/>
  <c r="DW38" i="11"/>
  <c r="DV38" i="11"/>
  <c r="DU38" i="11"/>
  <c r="DT38" i="11"/>
  <c r="DS38" i="11"/>
  <c r="DR38" i="11"/>
  <c r="DQ38" i="11"/>
  <c r="DP38" i="11"/>
  <c r="DO38" i="11"/>
  <c r="DN38" i="11"/>
  <c r="DM38" i="11"/>
  <c r="DL38" i="11"/>
  <c r="DK38" i="11"/>
  <c r="DJ38" i="11"/>
  <c r="DI38" i="11"/>
  <c r="DH38" i="11"/>
  <c r="DG38" i="11"/>
  <c r="DF38" i="11"/>
  <c r="DE38" i="11"/>
  <c r="DD38" i="11"/>
  <c r="DC38" i="11"/>
  <c r="DB38" i="11"/>
  <c r="DA38" i="11"/>
  <c r="CZ38" i="11"/>
  <c r="CY38" i="11"/>
  <c r="CX38" i="11"/>
  <c r="CW38" i="11"/>
  <c r="CV38" i="11"/>
  <c r="CU38" i="11"/>
  <c r="CT38" i="11"/>
  <c r="CS38" i="11"/>
  <c r="CR38" i="11"/>
  <c r="CQ38" i="11"/>
  <c r="CP38" i="11"/>
  <c r="CO38" i="11"/>
  <c r="CN38" i="11"/>
  <c r="CM38" i="11"/>
  <c r="CL38" i="11"/>
  <c r="CK38" i="11"/>
  <c r="CJ38" i="11"/>
  <c r="CI38" i="11"/>
  <c r="CH38" i="11"/>
  <c r="CG38" i="11"/>
  <c r="CF38" i="11"/>
  <c r="CE38" i="11"/>
  <c r="CD38" i="11"/>
  <c r="CC38" i="11"/>
  <c r="CB38" i="11"/>
  <c r="CA38" i="11"/>
  <c r="BZ38" i="11"/>
  <c r="BY38" i="11"/>
  <c r="BX38" i="11"/>
  <c r="BW38" i="11"/>
  <c r="BV38" i="11"/>
  <c r="BU38" i="11"/>
  <c r="BT38" i="11"/>
  <c r="BS38" i="11"/>
  <c r="BR38" i="11"/>
  <c r="BQ38" i="11"/>
  <c r="BP38" i="11"/>
  <c r="BO38" i="11"/>
  <c r="BN38" i="11"/>
  <c r="BM38" i="11"/>
  <c r="BL38" i="11"/>
  <c r="BK38" i="11"/>
  <c r="BJ38" i="11"/>
  <c r="BI38" i="11"/>
  <c r="BH38" i="11"/>
  <c r="BG38" i="11"/>
  <c r="BF38" i="11"/>
  <c r="BE38" i="11"/>
  <c r="BD38" i="11"/>
  <c r="BC38" i="11"/>
  <c r="BB38" i="11"/>
  <c r="BA38" i="11"/>
  <c r="AZ38" i="11"/>
  <c r="AY38" i="11"/>
  <c r="AX38" i="11"/>
  <c r="AW38" i="11"/>
  <c r="AV38" i="11"/>
  <c r="AU38" i="11"/>
  <c r="AT38" i="11"/>
  <c r="AS38" i="11"/>
  <c r="AR38" i="11"/>
  <c r="AQ38" i="11"/>
  <c r="AP38" i="11"/>
  <c r="AO38" i="11"/>
  <c r="AN38" i="11"/>
  <c r="AM38" i="11"/>
  <c r="AL38" i="11"/>
  <c r="AK38" i="11"/>
  <c r="AJ38" i="11"/>
  <c r="AI38" i="11"/>
  <c r="AH38" i="11"/>
  <c r="AG38" i="11"/>
  <c r="AF38" i="11"/>
  <c r="AE38" i="11"/>
  <c r="AD38" i="11"/>
  <c r="AC38" i="11"/>
  <c r="AB38" i="11"/>
  <c r="AA38" i="11"/>
  <c r="Z38" i="11"/>
  <c r="Y38" i="11"/>
  <c r="X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A38" i="11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2" i="7"/>
  <c r="AX49" i="6"/>
  <c r="AW49" i="6"/>
  <c r="AV49" i="6"/>
  <c r="AU49" i="6"/>
  <c r="AT49" i="6"/>
  <c r="AS49" i="6"/>
  <c r="AR49" i="6"/>
  <c r="AQ49" i="6"/>
  <c r="AP49" i="6"/>
  <c r="AO49" i="6"/>
  <c r="AN49" i="6"/>
  <c r="AM49" i="6"/>
  <c r="AX48" i="6"/>
  <c r="AW48" i="6"/>
  <c r="AV48" i="6"/>
  <c r="AU48" i="6"/>
  <c r="AT48" i="6"/>
  <c r="AS48" i="6"/>
  <c r="AR48" i="6"/>
  <c r="AQ48" i="6"/>
  <c r="AP48" i="6"/>
  <c r="AO48" i="6"/>
  <c r="AN48" i="6"/>
  <c r="AM48" i="6"/>
  <c r="AX47" i="6"/>
  <c r="AW47" i="6"/>
  <c r="AV47" i="6"/>
  <c r="AU47" i="6"/>
  <c r="AT47" i="6"/>
  <c r="AS47" i="6"/>
  <c r="AR47" i="6"/>
  <c r="AQ47" i="6"/>
  <c r="AP47" i="6"/>
  <c r="AO47" i="6"/>
  <c r="AN47" i="6"/>
  <c r="AM47" i="6"/>
  <c r="AX46" i="6"/>
  <c r="AW46" i="6"/>
  <c r="AV46" i="6"/>
  <c r="AU46" i="6"/>
  <c r="AT46" i="6"/>
  <c r="AS46" i="6"/>
  <c r="AR46" i="6"/>
  <c r="AQ46" i="6"/>
  <c r="AP46" i="6"/>
  <c r="AO46" i="6"/>
  <c r="AN46" i="6"/>
  <c r="AM46" i="6"/>
  <c r="AX45" i="6"/>
  <c r="AW45" i="6"/>
  <c r="AV45" i="6"/>
  <c r="AU45" i="6"/>
  <c r="AT45" i="6"/>
  <c r="AS45" i="6"/>
  <c r="AR45" i="6"/>
  <c r="AQ45" i="6"/>
  <c r="AP45" i="6"/>
  <c r="AO45" i="6"/>
  <c r="AN45" i="6"/>
  <c r="AM45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Z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RN42" i="5"/>
  <c r="RM42" i="5"/>
  <c r="RL42" i="5"/>
  <c r="RK42" i="5"/>
  <c r="RJ42" i="5"/>
  <c r="RI42" i="5"/>
  <c r="RH42" i="5"/>
  <c r="RG42" i="5"/>
  <c r="RF42" i="5"/>
  <c r="RE42" i="5"/>
  <c r="RD42" i="5"/>
  <c r="RC42" i="5"/>
  <c r="RB42" i="5"/>
  <c r="RA42" i="5"/>
  <c r="QZ42" i="5"/>
  <c r="QY42" i="5"/>
  <c r="QX42" i="5"/>
  <c r="QW42" i="5"/>
  <c r="QV42" i="5"/>
  <c r="QU42" i="5"/>
  <c r="QT42" i="5"/>
  <c r="QS42" i="5"/>
  <c r="QR42" i="5"/>
  <c r="QQ42" i="5"/>
  <c r="QP42" i="5"/>
  <c r="QO42" i="5"/>
  <c r="QN42" i="5"/>
  <c r="QM42" i="5"/>
  <c r="QL42" i="5"/>
  <c r="QK42" i="5"/>
  <c r="QJ42" i="5"/>
  <c r="QI42" i="5"/>
  <c r="QH42" i="5"/>
  <c r="QG42" i="5"/>
  <c r="QF42" i="5"/>
  <c r="QE42" i="5"/>
  <c r="QD42" i="5"/>
  <c r="QC42" i="5"/>
  <c r="QB42" i="5"/>
  <c r="QA42" i="5"/>
  <c r="PZ42" i="5"/>
  <c r="PY42" i="5"/>
  <c r="PX42" i="5"/>
  <c r="PW42" i="5"/>
  <c r="PV42" i="5"/>
  <c r="PU42" i="5"/>
  <c r="PT42" i="5"/>
  <c r="PS42" i="5"/>
  <c r="PR42" i="5"/>
  <c r="PQ42" i="5"/>
  <c r="PP42" i="5"/>
  <c r="PO42" i="5"/>
  <c r="PN42" i="5"/>
  <c r="PM42" i="5"/>
  <c r="PL42" i="5"/>
  <c r="PK42" i="5"/>
  <c r="PJ42" i="5"/>
  <c r="PI42" i="5"/>
  <c r="PH42" i="5"/>
  <c r="PG42" i="5"/>
  <c r="PF42" i="5"/>
  <c r="PE42" i="5"/>
  <c r="PD42" i="5"/>
  <c r="PC42" i="5"/>
  <c r="PB42" i="5"/>
  <c r="PA42" i="5"/>
  <c r="OZ42" i="5"/>
  <c r="OY42" i="5"/>
  <c r="OX42" i="5"/>
  <c r="OW42" i="5"/>
  <c r="OV42" i="5"/>
  <c r="OU42" i="5"/>
  <c r="OT42" i="5"/>
  <c r="OS42" i="5"/>
  <c r="OR42" i="5"/>
  <c r="OQ42" i="5"/>
  <c r="OP42" i="5"/>
  <c r="OO42" i="5"/>
  <c r="ON42" i="5"/>
  <c r="OM42" i="5"/>
  <c r="OL42" i="5"/>
  <c r="OK42" i="5"/>
  <c r="OJ42" i="5"/>
  <c r="OI42" i="5"/>
  <c r="OH42" i="5"/>
  <c r="OG42" i="5"/>
  <c r="OF42" i="5"/>
  <c r="OE42" i="5"/>
  <c r="OD42" i="5"/>
  <c r="OC42" i="5"/>
  <c r="OB42" i="5"/>
  <c r="OA42" i="5"/>
  <c r="NZ42" i="5"/>
  <c r="NY42" i="5"/>
  <c r="NX42" i="5"/>
  <c r="NW42" i="5"/>
  <c r="NV42" i="5"/>
  <c r="NU42" i="5"/>
  <c r="NT42" i="5"/>
  <c r="NS42" i="5"/>
  <c r="NR42" i="5"/>
  <c r="NQ42" i="5"/>
  <c r="NP42" i="5"/>
  <c r="NO42" i="5"/>
  <c r="NN42" i="5"/>
  <c r="NM42" i="5"/>
  <c r="NL42" i="5"/>
  <c r="NK42" i="5"/>
  <c r="NJ42" i="5"/>
  <c r="NI42" i="5"/>
  <c r="NH42" i="5"/>
  <c r="NG42" i="5"/>
  <c r="NF42" i="5"/>
  <c r="NE42" i="5"/>
  <c r="ND42" i="5"/>
  <c r="NC42" i="5"/>
  <c r="NB42" i="5"/>
  <c r="NA42" i="5"/>
  <c r="MZ42" i="5"/>
  <c r="MY42" i="5"/>
  <c r="MX42" i="5"/>
  <c r="MW42" i="5"/>
  <c r="MV42" i="5"/>
  <c r="MU42" i="5"/>
  <c r="MT42" i="5"/>
  <c r="MS42" i="5"/>
  <c r="MR42" i="5"/>
  <c r="MQ42" i="5"/>
  <c r="MP42" i="5"/>
  <c r="MO42" i="5"/>
  <c r="MN42" i="5"/>
  <c r="MM42" i="5"/>
  <c r="ML42" i="5"/>
  <c r="MK42" i="5"/>
  <c r="MJ42" i="5"/>
  <c r="MI42" i="5"/>
  <c r="MH42" i="5"/>
  <c r="MG42" i="5"/>
  <c r="MF42" i="5"/>
  <c r="ME42" i="5"/>
  <c r="MD42" i="5"/>
  <c r="MC42" i="5"/>
  <c r="MB42" i="5"/>
  <c r="MA42" i="5"/>
  <c r="LZ42" i="5"/>
  <c r="LY42" i="5"/>
  <c r="LX42" i="5"/>
  <c r="LW42" i="5"/>
  <c r="LV42" i="5"/>
  <c r="LU42" i="5"/>
  <c r="LT42" i="5"/>
  <c r="LS42" i="5"/>
  <c r="LR42" i="5"/>
  <c r="LQ42" i="5"/>
  <c r="LP42" i="5"/>
  <c r="LO42" i="5"/>
  <c r="LN42" i="5"/>
  <c r="LM42" i="5"/>
  <c r="LL42" i="5"/>
  <c r="LK42" i="5"/>
  <c r="LJ42" i="5"/>
  <c r="LI42" i="5"/>
  <c r="LH42" i="5"/>
  <c r="LG42" i="5"/>
  <c r="LF42" i="5"/>
  <c r="LE42" i="5"/>
  <c r="LD42" i="5"/>
  <c r="LC42" i="5"/>
  <c r="LB42" i="5"/>
  <c r="LA42" i="5"/>
  <c r="KZ42" i="5"/>
  <c r="KY42" i="5"/>
  <c r="KX42" i="5"/>
  <c r="KW42" i="5"/>
  <c r="KV42" i="5"/>
  <c r="KU42" i="5"/>
  <c r="KT42" i="5"/>
  <c r="KS42" i="5"/>
  <c r="KR42" i="5"/>
  <c r="KQ42" i="5"/>
  <c r="KP42" i="5"/>
  <c r="KO42" i="5"/>
  <c r="KN42" i="5"/>
  <c r="KM42" i="5"/>
  <c r="KL42" i="5"/>
  <c r="KK42" i="5"/>
  <c r="KJ42" i="5"/>
  <c r="KI42" i="5"/>
  <c r="KH42" i="5"/>
  <c r="KG42" i="5"/>
  <c r="KF42" i="5"/>
  <c r="KE42" i="5"/>
  <c r="KD42" i="5"/>
  <c r="KC42" i="5"/>
  <c r="KB42" i="5"/>
  <c r="KA42" i="5"/>
  <c r="JZ42" i="5"/>
  <c r="JY42" i="5"/>
  <c r="JX42" i="5"/>
  <c r="JW42" i="5"/>
  <c r="JV42" i="5"/>
  <c r="JU42" i="5"/>
  <c r="JT42" i="5"/>
  <c r="JS42" i="5"/>
  <c r="JR42" i="5"/>
  <c r="JQ42" i="5"/>
  <c r="JP42" i="5"/>
  <c r="JO42" i="5"/>
  <c r="JN42" i="5"/>
  <c r="JM42" i="5"/>
  <c r="JL42" i="5"/>
  <c r="JK42" i="5"/>
  <c r="JJ42" i="5"/>
  <c r="JI42" i="5"/>
  <c r="JH42" i="5"/>
  <c r="JG42" i="5"/>
  <c r="JF42" i="5"/>
  <c r="JE42" i="5"/>
  <c r="JD42" i="5"/>
  <c r="JC42" i="5"/>
  <c r="JB42" i="5"/>
  <c r="JA42" i="5"/>
  <c r="IZ42" i="5"/>
  <c r="IY42" i="5"/>
  <c r="IX42" i="5"/>
  <c r="IW42" i="5"/>
  <c r="IV42" i="5"/>
  <c r="IU42" i="5"/>
  <c r="IT42" i="5"/>
  <c r="IS42" i="5"/>
  <c r="IR42" i="5"/>
  <c r="IQ42" i="5"/>
  <c r="IP42" i="5"/>
  <c r="IO42" i="5"/>
  <c r="IN42" i="5"/>
  <c r="IM42" i="5"/>
  <c r="IL42" i="5"/>
  <c r="IK42" i="5"/>
  <c r="IJ42" i="5"/>
  <c r="II42" i="5"/>
  <c r="IH42" i="5"/>
  <c r="IG42" i="5"/>
  <c r="IF42" i="5"/>
  <c r="IE42" i="5"/>
  <c r="ID42" i="5"/>
  <c r="IC42" i="5"/>
  <c r="IB42" i="5"/>
  <c r="IA42" i="5"/>
  <c r="HZ42" i="5"/>
  <c r="HY42" i="5"/>
  <c r="HX42" i="5"/>
  <c r="HW42" i="5"/>
  <c r="HV42" i="5"/>
  <c r="HU42" i="5"/>
  <c r="HT42" i="5"/>
  <c r="HS42" i="5"/>
  <c r="HR42" i="5"/>
  <c r="HQ42" i="5"/>
  <c r="HP42" i="5"/>
  <c r="HO42" i="5"/>
  <c r="HN42" i="5"/>
  <c r="HM42" i="5"/>
  <c r="HL42" i="5"/>
  <c r="HK42" i="5"/>
  <c r="HJ42" i="5"/>
  <c r="HI42" i="5"/>
  <c r="HH42" i="5"/>
  <c r="HG42" i="5"/>
  <c r="HF42" i="5"/>
  <c r="HE42" i="5"/>
  <c r="HD42" i="5"/>
  <c r="HC42" i="5"/>
  <c r="HB42" i="5"/>
  <c r="HA42" i="5"/>
  <c r="GZ42" i="5"/>
  <c r="GY42" i="5"/>
  <c r="GX42" i="5"/>
  <c r="GW42" i="5"/>
  <c r="GV42" i="5"/>
  <c r="GU42" i="5"/>
  <c r="GT42" i="5"/>
  <c r="GS42" i="5"/>
  <c r="GR42" i="5"/>
  <c r="GQ42" i="5"/>
  <c r="GP42" i="5"/>
  <c r="GO42" i="5"/>
  <c r="GN42" i="5"/>
  <c r="GM42" i="5"/>
  <c r="GL42" i="5"/>
  <c r="GK42" i="5"/>
  <c r="GJ42" i="5"/>
  <c r="GI42" i="5"/>
  <c r="GH42" i="5"/>
  <c r="GG42" i="5"/>
  <c r="GF42" i="5"/>
  <c r="GE42" i="5"/>
  <c r="GD42" i="5"/>
  <c r="GC42" i="5"/>
  <c r="GB42" i="5"/>
  <c r="GA42" i="5"/>
  <c r="FZ42" i="5"/>
  <c r="FY42" i="5"/>
  <c r="FX42" i="5"/>
  <c r="FW42" i="5"/>
  <c r="FV42" i="5"/>
  <c r="FU42" i="5"/>
  <c r="FT42" i="5"/>
  <c r="FS42" i="5"/>
  <c r="FR42" i="5"/>
  <c r="FQ42" i="5"/>
  <c r="FP42" i="5"/>
  <c r="FO42" i="5"/>
  <c r="FN42" i="5"/>
  <c r="FM42" i="5"/>
  <c r="FL42" i="5"/>
  <c r="FK42" i="5"/>
  <c r="FJ42" i="5"/>
  <c r="FI42" i="5"/>
  <c r="FH42" i="5"/>
  <c r="FG42" i="5"/>
  <c r="FF42" i="5"/>
  <c r="FE42" i="5"/>
  <c r="FD42" i="5"/>
  <c r="FC42" i="5"/>
  <c r="FB42" i="5"/>
  <c r="FA42" i="5"/>
  <c r="EZ42" i="5"/>
  <c r="EY42" i="5"/>
  <c r="EX42" i="5"/>
  <c r="EW42" i="5"/>
  <c r="EV42" i="5"/>
  <c r="EU42" i="5"/>
  <c r="ET42" i="5"/>
  <c r="ES42" i="5"/>
  <c r="ER42" i="5"/>
  <c r="EQ42" i="5"/>
  <c r="EP42" i="5"/>
  <c r="EO42" i="5"/>
  <c r="EN42" i="5"/>
  <c r="EM42" i="5"/>
  <c r="EL42" i="5"/>
  <c r="EK42" i="5"/>
  <c r="EJ42" i="5"/>
  <c r="EI42" i="5"/>
  <c r="EH42" i="5"/>
  <c r="EG42" i="5"/>
  <c r="EF42" i="5"/>
  <c r="EE42" i="5"/>
  <c r="ED42" i="5"/>
  <c r="EC42" i="5"/>
  <c r="EB42" i="5"/>
  <c r="EA42" i="5"/>
  <c r="DZ42" i="5"/>
  <c r="DY42" i="5"/>
  <c r="DX42" i="5"/>
  <c r="DW42" i="5"/>
  <c r="DV42" i="5"/>
  <c r="DU42" i="5"/>
  <c r="DT42" i="5"/>
  <c r="DS42" i="5"/>
  <c r="DR42" i="5"/>
  <c r="DQ42" i="5"/>
  <c r="DP42" i="5"/>
  <c r="DO42" i="5"/>
  <c r="DN42" i="5"/>
  <c r="DM42" i="5"/>
  <c r="DL42" i="5"/>
  <c r="DK42" i="5"/>
  <c r="DJ42" i="5"/>
  <c r="DI42" i="5"/>
  <c r="DH42" i="5"/>
  <c r="DG42" i="5"/>
  <c r="DF42" i="5"/>
  <c r="DE42" i="5"/>
  <c r="DD42" i="5"/>
  <c r="DC42" i="5"/>
  <c r="DB42" i="5"/>
  <c r="DA42" i="5"/>
  <c r="CZ42" i="5"/>
  <c r="CY42" i="5"/>
  <c r="CX42" i="5"/>
  <c r="CW42" i="5"/>
  <c r="CV42" i="5"/>
  <c r="CU42" i="5"/>
  <c r="CT42" i="5"/>
  <c r="CS42" i="5"/>
  <c r="CR42" i="5"/>
  <c r="CQ42" i="5"/>
  <c r="CP42" i="5"/>
  <c r="CO42" i="5"/>
  <c r="CN42" i="5"/>
  <c r="CM42" i="5"/>
  <c r="CL42" i="5"/>
  <c r="CK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K42" i="5"/>
  <c r="BJ42" i="5"/>
  <c r="BI42" i="5"/>
  <c r="BH42" i="5"/>
  <c r="BG42" i="5"/>
  <c r="BF42" i="5"/>
  <c r="BE42" i="5"/>
  <c r="BD42" i="5"/>
  <c r="BC42" i="5"/>
  <c r="BB42" i="5"/>
  <c r="BA42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RN41" i="5"/>
  <c r="RM41" i="5"/>
  <c r="RL41" i="5"/>
  <c r="RK41" i="5"/>
  <c r="RJ41" i="5"/>
  <c r="RI41" i="5"/>
  <c r="RH41" i="5"/>
  <c r="RG41" i="5"/>
  <c r="RF41" i="5"/>
  <c r="RE41" i="5"/>
  <c r="RD41" i="5"/>
  <c r="RC41" i="5"/>
  <c r="RB41" i="5"/>
  <c r="RA41" i="5"/>
  <c r="QZ41" i="5"/>
  <c r="QY41" i="5"/>
  <c r="QX41" i="5"/>
  <c r="QW41" i="5"/>
  <c r="QV41" i="5"/>
  <c r="QU41" i="5"/>
  <c r="QT41" i="5"/>
  <c r="QS41" i="5"/>
  <c r="QR41" i="5"/>
  <c r="QQ41" i="5"/>
  <c r="QP41" i="5"/>
  <c r="QO41" i="5"/>
  <c r="QN41" i="5"/>
  <c r="QM41" i="5"/>
  <c r="QL41" i="5"/>
  <c r="QK41" i="5"/>
  <c r="QJ41" i="5"/>
  <c r="QI41" i="5"/>
  <c r="QH41" i="5"/>
  <c r="QG41" i="5"/>
  <c r="QF41" i="5"/>
  <c r="QE41" i="5"/>
  <c r="QD41" i="5"/>
  <c r="QC41" i="5"/>
  <c r="QB41" i="5"/>
  <c r="QA41" i="5"/>
  <c r="PZ41" i="5"/>
  <c r="PY41" i="5"/>
  <c r="PX41" i="5"/>
  <c r="PW41" i="5"/>
  <c r="PV41" i="5"/>
  <c r="PU41" i="5"/>
  <c r="PT41" i="5"/>
  <c r="PS41" i="5"/>
  <c r="PR41" i="5"/>
  <c r="PQ41" i="5"/>
  <c r="PP41" i="5"/>
  <c r="PO41" i="5"/>
  <c r="PN41" i="5"/>
  <c r="PM41" i="5"/>
  <c r="PL41" i="5"/>
  <c r="PK41" i="5"/>
  <c r="PJ41" i="5"/>
  <c r="PI41" i="5"/>
  <c r="PH41" i="5"/>
  <c r="PG41" i="5"/>
  <c r="PF41" i="5"/>
  <c r="PE41" i="5"/>
  <c r="PD41" i="5"/>
  <c r="PC41" i="5"/>
  <c r="PB41" i="5"/>
  <c r="PA41" i="5"/>
  <c r="OZ41" i="5"/>
  <c r="OY41" i="5"/>
  <c r="OX41" i="5"/>
  <c r="OW41" i="5"/>
  <c r="OV41" i="5"/>
  <c r="OU41" i="5"/>
  <c r="OT41" i="5"/>
  <c r="OS41" i="5"/>
  <c r="OR41" i="5"/>
  <c r="OQ41" i="5"/>
  <c r="OP41" i="5"/>
  <c r="OO41" i="5"/>
  <c r="ON41" i="5"/>
  <c r="OM41" i="5"/>
  <c r="OL41" i="5"/>
  <c r="OK41" i="5"/>
  <c r="OJ41" i="5"/>
  <c r="OI41" i="5"/>
  <c r="OH41" i="5"/>
  <c r="OG41" i="5"/>
  <c r="OF41" i="5"/>
  <c r="OE41" i="5"/>
  <c r="OD41" i="5"/>
  <c r="OC41" i="5"/>
  <c r="OB41" i="5"/>
  <c r="OA41" i="5"/>
  <c r="NZ41" i="5"/>
  <c r="NY41" i="5"/>
  <c r="NX41" i="5"/>
  <c r="NW41" i="5"/>
  <c r="NV41" i="5"/>
  <c r="NU41" i="5"/>
  <c r="NT41" i="5"/>
  <c r="NS41" i="5"/>
  <c r="NR41" i="5"/>
  <c r="NQ41" i="5"/>
  <c r="NP41" i="5"/>
  <c r="NO41" i="5"/>
  <c r="NN41" i="5"/>
  <c r="NM41" i="5"/>
  <c r="NL41" i="5"/>
  <c r="NK41" i="5"/>
  <c r="NJ41" i="5"/>
  <c r="NI41" i="5"/>
  <c r="NH41" i="5"/>
  <c r="NG41" i="5"/>
  <c r="NF41" i="5"/>
  <c r="NE41" i="5"/>
  <c r="ND41" i="5"/>
  <c r="NC41" i="5"/>
  <c r="NB41" i="5"/>
  <c r="NA41" i="5"/>
  <c r="MZ41" i="5"/>
  <c r="MY41" i="5"/>
  <c r="MX41" i="5"/>
  <c r="MW41" i="5"/>
  <c r="MV41" i="5"/>
  <c r="MU41" i="5"/>
  <c r="MT41" i="5"/>
  <c r="MS41" i="5"/>
  <c r="MR41" i="5"/>
  <c r="MQ41" i="5"/>
  <c r="MP41" i="5"/>
  <c r="MO41" i="5"/>
  <c r="MN41" i="5"/>
  <c r="MM41" i="5"/>
  <c r="ML41" i="5"/>
  <c r="MK41" i="5"/>
  <c r="MJ41" i="5"/>
  <c r="MI41" i="5"/>
  <c r="MH41" i="5"/>
  <c r="MG41" i="5"/>
  <c r="MF41" i="5"/>
  <c r="ME41" i="5"/>
  <c r="MD41" i="5"/>
  <c r="MC41" i="5"/>
  <c r="MB41" i="5"/>
  <c r="MA41" i="5"/>
  <c r="LZ41" i="5"/>
  <c r="LY41" i="5"/>
  <c r="LX41" i="5"/>
  <c r="LW41" i="5"/>
  <c r="LV41" i="5"/>
  <c r="LU41" i="5"/>
  <c r="LT41" i="5"/>
  <c r="LS41" i="5"/>
  <c r="LR41" i="5"/>
  <c r="LQ41" i="5"/>
  <c r="LP41" i="5"/>
  <c r="LO41" i="5"/>
  <c r="LN41" i="5"/>
  <c r="LM41" i="5"/>
  <c r="LL41" i="5"/>
  <c r="LK41" i="5"/>
  <c r="LJ41" i="5"/>
  <c r="LI41" i="5"/>
  <c r="LH41" i="5"/>
  <c r="LG41" i="5"/>
  <c r="LF41" i="5"/>
  <c r="LE41" i="5"/>
  <c r="LD41" i="5"/>
  <c r="LC41" i="5"/>
  <c r="LB41" i="5"/>
  <c r="LA41" i="5"/>
  <c r="KZ41" i="5"/>
  <c r="KY41" i="5"/>
  <c r="KX41" i="5"/>
  <c r="KW41" i="5"/>
  <c r="KV41" i="5"/>
  <c r="KU41" i="5"/>
  <c r="KT41" i="5"/>
  <c r="KS41" i="5"/>
  <c r="KR41" i="5"/>
  <c r="KQ41" i="5"/>
  <c r="KP41" i="5"/>
  <c r="KO41" i="5"/>
  <c r="KN41" i="5"/>
  <c r="KM41" i="5"/>
  <c r="KL41" i="5"/>
  <c r="KK41" i="5"/>
  <c r="KJ41" i="5"/>
  <c r="KI41" i="5"/>
  <c r="KH41" i="5"/>
  <c r="KG41" i="5"/>
  <c r="KF41" i="5"/>
  <c r="KE41" i="5"/>
  <c r="KD41" i="5"/>
  <c r="KC41" i="5"/>
  <c r="KB41" i="5"/>
  <c r="KA41" i="5"/>
  <c r="JZ41" i="5"/>
  <c r="JY41" i="5"/>
  <c r="JX41" i="5"/>
  <c r="JW41" i="5"/>
  <c r="JV41" i="5"/>
  <c r="JU41" i="5"/>
  <c r="JT41" i="5"/>
  <c r="JS41" i="5"/>
  <c r="JR41" i="5"/>
  <c r="JQ41" i="5"/>
  <c r="JP41" i="5"/>
  <c r="JO41" i="5"/>
  <c r="JN41" i="5"/>
  <c r="JM41" i="5"/>
  <c r="JL41" i="5"/>
  <c r="JK41" i="5"/>
  <c r="JJ41" i="5"/>
  <c r="JI41" i="5"/>
  <c r="JH41" i="5"/>
  <c r="JG41" i="5"/>
  <c r="JF41" i="5"/>
  <c r="JE41" i="5"/>
  <c r="JD41" i="5"/>
  <c r="JC41" i="5"/>
  <c r="JB41" i="5"/>
  <c r="JA41" i="5"/>
  <c r="IZ41" i="5"/>
  <c r="IY41" i="5"/>
  <c r="IX41" i="5"/>
  <c r="IW41" i="5"/>
  <c r="IV41" i="5"/>
  <c r="IU41" i="5"/>
  <c r="IT41" i="5"/>
  <c r="IS41" i="5"/>
  <c r="IR41" i="5"/>
  <c r="IQ41" i="5"/>
  <c r="IP41" i="5"/>
  <c r="IO41" i="5"/>
  <c r="IN41" i="5"/>
  <c r="IM41" i="5"/>
  <c r="IL41" i="5"/>
  <c r="IK41" i="5"/>
  <c r="IJ41" i="5"/>
  <c r="II41" i="5"/>
  <c r="IH41" i="5"/>
  <c r="IG41" i="5"/>
  <c r="IF41" i="5"/>
  <c r="IE41" i="5"/>
  <c r="ID41" i="5"/>
  <c r="IC41" i="5"/>
  <c r="IB41" i="5"/>
  <c r="IA41" i="5"/>
  <c r="HZ41" i="5"/>
  <c r="HY41" i="5"/>
  <c r="HX41" i="5"/>
  <c r="HW41" i="5"/>
  <c r="HV41" i="5"/>
  <c r="HU41" i="5"/>
  <c r="HT41" i="5"/>
  <c r="HS41" i="5"/>
  <c r="HR41" i="5"/>
  <c r="HQ41" i="5"/>
  <c r="HP41" i="5"/>
  <c r="HO41" i="5"/>
  <c r="HN41" i="5"/>
  <c r="HM41" i="5"/>
  <c r="HL41" i="5"/>
  <c r="HK41" i="5"/>
  <c r="HJ41" i="5"/>
  <c r="HI41" i="5"/>
  <c r="HH41" i="5"/>
  <c r="HG41" i="5"/>
  <c r="HF41" i="5"/>
  <c r="HE41" i="5"/>
  <c r="HD41" i="5"/>
  <c r="HC41" i="5"/>
  <c r="HB41" i="5"/>
  <c r="HA41" i="5"/>
  <c r="GZ41" i="5"/>
  <c r="GY41" i="5"/>
  <c r="GX41" i="5"/>
  <c r="GW41" i="5"/>
  <c r="GV41" i="5"/>
  <c r="GU41" i="5"/>
  <c r="GT41" i="5"/>
  <c r="GS41" i="5"/>
  <c r="GR41" i="5"/>
  <c r="GQ41" i="5"/>
  <c r="GP41" i="5"/>
  <c r="GO41" i="5"/>
  <c r="GN41" i="5"/>
  <c r="GM41" i="5"/>
  <c r="GL41" i="5"/>
  <c r="GK41" i="5"/>
  <c r="GJ41" i="5"/>
  <c r="GI41" i="5"/>
  <c r="GH41" i="5"/>
  <c r="GG41" i="5"/>
  <c r="GF41" i="5"/>
  <c r="GE41" i="5"/>
  <c r="GD41" i="5"/>
  <c r="GC41" i="5"/>
  <c r="GB41" i="5"/>
  <c r="GA41" i="5"/>
  <c r="FZ41" i="5"/>
  <c r="FY41" i="5"/>
  <c r="FX41" i="5"/>
  <c r="FW41" i="5"/>
  <c r="FV41" i="5"/>
  <c r="FU41" i="5"/>
  <c r="FT41" i="5"/>
  <c r="FS41" i="5"/>
  <c r="FR41" i="5"/>
  <c r="FQ41" i="5"/>
  <c r="FP41" i="5"/>
  <c r="FO41" i="5"/>
  <c r="FN41" i="5"/>
  <c r="FM41" i="5"/>
  <c r="FL41" i="5"/>
  <c r="FK41" i="5"/>
  <c r="FJ41" i="5"/>
  <c r="FI41" i="5"/>
  <c r="FH41" i="5"/>
  <c r="FG41" i="5"/>
  <c r="FF41" i="5"/>
  <c r="FE41" i="5"/>
  <c r="FD41" i="5"/>
  <c r="FC41" i="5"/>
  <c r="FB41" i="5"/>
  <c r="FA41" i="5"/>
  <c r="EZ41" i="5"/>
  <c r="EY41" i="5"/>
  <c r="EX41" i="5"/>
  <c r="EW41" i="5"/>
  <c r="EV41" i="5"/>
  <c r="EU41" i="5"/>
  <c r="ET41" i="5"/>
  <c r="ES41" i="5"/>
  <c r="ER41" i="5"/>
  <c r="EQ41" i="5"/>
  <c r="EP41" i="5"/>
  <c r="EO41" i="5"/>
  <c r="EN41" i="5"/>
  <c r="EM41" i="5"/>
  <c r="EL41" i="5"/>
  <c r="EK41" i="5"/>
  <c r="EJ41" i="5"/>
  <c r="EI41" i="5"/>
  <c r="EH41" i="5"/>
  <c r="EG41" i="5"/>
  <c r="EF41" i="5"/>
  <c r="EE41" i="5"/>
  <c r="ED41" i="5"/>
  <c r="EC41" i="5"/>
  <c r="EB41" i="5"/>
  <c r="EA41" i="5"/>
  <c r="DZ41" i="5"/>
  <c r="DY41" i="5"/>
  <c r="DX41" i="5"/>
  <c r="DW41" i="5"/>
  <c r="DV41" i="5"/>
  <c r="DU41" i="5"/>
  <c r="DT41" i="5"/>
  <c r="DS41" i="5"/>
  <c r="DR41" i="5"/>
  <c r="DQ41" i="5"/>
  <c r="DP41" i="5"/>
  <c r="DO41" i="5"/>
  <c r="DN41" i="5"/>
  <c r="DM41" i="5"/>
  <c r="DL41" i="5"/>
  <c r="DK41" i="5"/>
  <c r="DJ41" i="5"/>
  <c r="DI41" i="5"/>
  <c r="DH41" i="5"/>
  <c r="DG41" i="5"/>
  <c r="DF41" i="5"/>
  <c r="DE41" i="5"/>
  <c r="DD41" i="5"/>
  <c r="DC41" i="5"/>
  <c r="DB41" i="5"/>
  <c r="DA41" i="5"/>
  <c r="CZ41" i="5"/>
  <c r="CY41" i="5"/>
  <c r="CX41" i="5"/>
  <c r="CW41" i="5"/>
  <c r="CV41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K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A41" i="5"/>
  <c r="RN40" i="5"/>
  <c r="RM40" i="5"/>
  <c r="RL40" i="5"/>
  <c r="RK40" i="5"/>
  <c r="RJ40" i="5"/>
  <c r="RI40" i="5"/>
  <c r="RH40" i="5"/>
  <c r="RG40" i="5"/>
  <c r="RF40" i="5"/>
  <c r="RE40" i="5"/>
  <c r="RD40" i="5"/>
  <c r="RC40" i="5"/>
  <c r="RB40" i="5"/>
  <c r="RA40" i="5"/>
  <c r="QZ40" i="5"/>
  <c r="QY40" i="5"/>
  <c r="QX40" i="5"/>
  <c r="QW40" i="5"/>
  <c r="QV40" i="5"/>
  <c r="QU40" i="5"/>
  <c r="QT40" i="5"/>
  <c r="QS40" i="5"/>
  <c r="QR40" i="5"/>
  <c r="QQ40" i="5"/>
  <c r="QP40" i="5"/>
  <c r="QO40" i="5"/>
  <c r="QN40" i="5"/>
  <c r="QM40" i="5"/>
  <c r="QL40" i="5"/>
  <c r="QK40" i="5"/>
  <c r="QJ40" i="5"/>
  <c r="QI40" i="5"/>
  <c r="QH40" i="5"/>
  <c r="QG40" i="5"/>
  <c r="QF40" i="5"/>
  <c r="QE40" i="5"/>
  <c r="QD40" i="5"/>
  <c r="QC40" i="5"/>
  <c r="QB40" i="5"/>
  <c r="QA40" i="5"/>
  <c r="PZ40" i="5"/>
  <c r="PY40" i="5"/>
  <c r="PX40" i="5"/>
  <c r="PW40" i="5"/>
  <c r="PV40" i="5"/>
  <c r="PU40" i="5"/>
  <c r="PT40" i="5"/>
  <c r="PS40" i="5"/>
  <c r="PR40" i="5"/>
  <c r="PQ40" i="5"/>
  <c r="PP40" i="5"/>
  <c r="PO40" i="5"/>
  <c r="PN40" i="5"/>
  <c r="PM40" i="5"/>
  <c r="PL40" i="5"/>
  <c r="PK40" i="5"/>
  <c r="PJ40" i="5"/>
  <c r="PI40" i="5"/>
  <c r="PH40" i="5"/>
  <c r="PG40" i="5"/>
  <c r="PF40" i="5"/>
  <c r="PE40" i="5"/>
  <c r="PD40" i="5"/>
  <c r="PC40" i="5"/>
  <c r="PB40" i="5"/>
  <c r="PA40" i="5"/>
  <c r="OZ40" i="5"/>
  <c r="OY40" i="5"/>
  <c r="OX40" i="5"/>
  <c r="OW40" i="5"/>
  <c r="OV40" i="5"/>
  <c r="OU40" i="5"/>
  <c r="OT40" i="5"/>
  <c r="OS40" i="5"/>
  <c r="OR40" i="5"/>
  <c r="OQ40" i="5"/>
  <c r="OP40" i="5"/>
  <c r="OO40" i="5"/>
  <c r="ON40" i="5"/>
  <c r="OM40" i="5"/>
  <c r="OL40" i="5"/>
  <c r="OK40" i="5"/>
  <c r="OJ40" i="5"/>
  <c r="OI40" i="5"/>
  <c r="OH40" i="5"/>
  <c r="OG40" i="5"/>
  <c r="OF40" i="5"/>
  <c r="OE40" i="5"/>
  <c r="OD40" i="5"/>
  <c r="OC40" i="5"/>
  <c r="OB40" i="5"/>
  <c r="OA40" i="5"/>
  <c r="NZ40" i="5"/>
  <c r="NY40" i="5"/>
  <c r="NX40" i="5"/>
  <c r="NW40" i="5"/>
  <c r="NV40" i="5"/>
  <c r="NU40" i="5"/>
  <c r="NT40" i="5"/>
  <c r="NS40" i="5"/>
  <c r="NR40" i="5"/>
  <c r="NQ40" i="5"/>
  <c r="NP40" i="5"/>
  <c r="NO40" i="5"/>
  <c r="NN40" i="5"/>
  <c r="NM40" i="5"/>
  <c r="NL40" i="5"/>
  <c r="NK40" i="5"/>
  <c r="NJ40" i="5"/>
  <c r="NI40" i="5"/>
  <c r="NH40" i="5"/>
  <c r="NG40" i="5"/>
  <c r="NF40" i="5"/>
  <c r="NE40" i="5"/>
  <c r="ND40" i="5"/>
  <c r="NC40" i="5"/>
  <c r="NB40" i="5"/>
  <c r="NA40" i="5"/>
  <c r="MZ40" i="5"/>
  <c r="MY40" i="5"/>
  <c r="MX40" i="5"/>
  <c r="MW40" i="5"/>
  <c r="MV40" i="5"/>
  <c r="MU40" i="5"/>
  <c r="MT40" i="5"/>
  <c r="MS40" i="5"/>
  <c r="MR40" i="5"/>
  <c r="MQ40" i="5"/>
  <c r="MP40" i="5"/>
  <c r="MO40" i="5"/>
  <c r="MN40" i="5"/>
  <c r="MM40" i="5"/>
  <c r="ML40" i="5"/>
  <c r="MK40" i="5"/>
  <c r="MJ40" i="5"/>
  <c r="MI40" i="5"/>
  <c r="MH40" i="5"/>
  <c r="MG40" i="5"/>
  <c r="MF40" i="5"/>
  <c r="ME40" i="5"/>
  <c r="MD40" i="5"/>
  <c r="MC40" i="5"/>
  <c r="MB40" i="5"/>
  <c r="MA40" i="5"/>
  <c r="LZ40" i="5"/>
  <c r="LY40" i="5"/>
  <c r="LX40" i="5"/>
  <c r="LW40" i="5"/>
  <c r="LV40" i="5"/>
  <c r="LU40" i="5"/>
  <c r="LT40" i="5"/>
  <c r="LS40" i="5"/>
  <c r="LR40" i="5"/>
  <c r="LQ40" i="5"/>
  <c r="LP40" i="5"/>
  <c r="LO40" i="5"/>
  <c r="LN40" i="5"/>
  <c r="LM40" i="5"/>
  <c r="LL40" i="5"/>
  <c r="LK40" i="5"/>
  <c r="LJ40" i="5"/>
  <c r="LI40" i="5"/>
  <c r="LH40" i="5"/>
  <c r="LG40" i="5"/>
  <c r="LF40" i="5"/>
  <c r="LE40" i="5"/>
  <c r="LD40" i="5"/>
  <c r="LC40" i="5"/>
  <c r="LB40" i="5"/>
  <c r="LA40" i="5"/>
  <c r="KZ40" i="5"/>
  <c r="KY40" i="5"/>
  <c r="KX40" i="5"/>
  <c r="KW40" i="5"/>
  <c r="KV40" i="5"/>
  <c r="KU40" i="5"/>
  <c r="KT40" i="5"/>
  <c r="KS40" i="5"/>
  <c r="KR40" i="5"/>
  <c r="KQ40" i="5"/>
  <c r="KP40" i="5"/>
  <c r="KO40" i="5"/>
  <c r="KN40" i="5"/>
  <c r="KM40" i="5"/>
  <c r="KL40" i="5"/>
  <c r="KK40" i="5"/>
  <c r="KJ40" i="5"/>
  <c r="KI40" i="5"/>
  <c r="KH40" i="5"/>
  <c r="KG40" i="5"/>
  <c r="KF40" i="5"/>
  <c r="KE40" i="5"/>
  <c r="KD40" i="5"/>
  <c r="KC40" i="5"/>
  <c r="KB40" i="5"/>
  <c r="KA40" i="5"/>
  <c r="JZ40" i="5"/>
  <c r="JY40" i="5"/>
  <c r="JX40" i="5"/>
  <c r="JW40" i="5"/>
  <c r="JV40" i="5"/>
  <c r="JU40" i="5"/>
  <c r="JT40" i="5"/>
  <c r="JS40" i="5"/>
  <c r="JR40" i="5"/>
  <c r="JQ40" i="5"/>
  <c r="JP40" i="5"/>
  <c r="JO40" i="5"/>
  <c r="JN40" i="5"/>
  <c r="JM40" i="5"/>
  <c r="JL40" i="5"/>
  <c r="JK40" i="5"/>
  <c r="JJ40" i="5"/>
  <c r="JI40" i="5"/>
  <c r="JH40" i="5"/>
  <c r="JG40" i="5"/>
  <c r="JF40" i="5"/>
  <c r="JE40" i="5"/>
  <c r="JD40" i="5"/>
  <c r="JC40" i="5"/>
  <c r="JB40" i="5"/>
  <c r="JA40" i="5"/>
  <c r="IZ40" i="5"/>
  <c r="IY40" i="5"/>
  <c r="IX40" i="5"/>
  <c r="IW40" i="5"/>
  <c r="IV40" i="5"/>
  <c r="IU40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40" i="5"/>
</calcChain>
</file>

<file path=xl/sharedStrings.xml><?xml version="1.0" encoding="utf-8"?>
<sst xmlns="http://schemas.openxmlformats.org/spreadsheetml/2006/main" count="7138" uniqueCount="856">
  <si>
    <t>Count_Cells</t>
  </si>
  <si>
    <t>Bare</t>
  </si>
  <si>
    <t>A2A</t>
  </si>
  <si>
    <t>BL</t>
  </si>
  <si>
    <t>DPK</t>
  </si>
  <si>
    <t>Fn</t>
  </si>
  <si>
    <t>GAPDH</t>
  </si>
  <si>
    <t>HSP</t>
  </si>
  <si>
    <t>HSP90</t>
  </si>
  <si>
    <t>HSP91</t>
  </si>
  <si>
    <t>HSP92</t>
  </si>
  <si>
    <t>HSP93</t>
  </si>
  <si>
    <t>HSP94</t>
  </si>
  <si>
    <t>HSP95</t>
  </si>
  <si>
    <t>HSP96</t>
  </si>
  <si>
    <t>HSP97</t>
  </si>
  <si>
    <t>HSP98</t>
  </si>
  <si>
    <t>HSP99</t>
  </si>
  <si>
    <t>HSP100</t>
  </si>
  <si>
    <t>HSP101</t>
  </si>
  <si>
    <t>HSP102</t>
  </si>
  <si>
    <t>MA</t>
  </si>
  <si>
    <t>PF4</t>
  </si>
  <si>
    <t>PF5</t>
  </si>
  <si>
    <t>PF6</t>
  </si>
  <si>
    <t>PF7</t>
  </si>
  <si>
    <t>PF8</t>
  </si>
  <si>
    <t>PF9</t>
  </si>
  <si>
    <t>PF10</t>
  </si>
  <si>
    <t>PF11</t>
  </si>
  <si>
    <t>PF12</t>
  </si>
  <si>
    <t>PF13</t>
  </si>
  <si>
    <t>PF14</t>
  </si>
  <si>
    <t>PF15</t>
  </si>
  <si>
    <t>PF16</t>
  </si>
  <si>
    <t>RTU</t>
  </si>
  <si>
    <t>SAP</t>
  </si>
  <si>
    <t>TN</t>
  </si>
  <si>
    <t>UQ/A2A</t>
  </si>
  <si>
    <t>UQ</t>
  </si>
  <si>
    <t>MISS</t>
  </si>
  <si>
    <t>Miss</t>
  </si>
  <si>
    <t>Top is major component, bottom is minor, 30/70 mix</t>
  </si>
  <si>
    <t>Key</t>
  </si>
  <si>
    <t>Amber</t>
  </si>
  <si>
    <t>0.1 FMOL</t>
  </si>
  <si>
    <t>Red</t>
  </si>
  <si>
    <t>0.5 FMOL</t>
  </si>
  <si>
    <t>Green</t>
  </si>
  <si>
    <t>1 FMOL</t>
  </si>
  <si>
    <t>Major</t>
  </si>
  <si>
    <t>Minor</t>
  </si>
  <si>
    <t>Average</t>
  </si>
  <si>
    <t>Stdev</t>
  </si>
  <si>
    <t>Cell count</t>
  </si>
  <si>
    <t>stdev</t>
  </si>
  <si>
    <t>Cell Count (n=7)</t>
  </si>
  <si>
    <t>Standard deviation</t>
  </si>
  <si>
    <t>Standard error of the mean</t>
  </si>
  <si>
    <t>[fmol]</t>
  </si>
  <si>
    <t>0.1FMOL</t>
  </si>
  <si>
    <t>High cell attachment</t>
  </si>
  <si>
    <t>Low cell attachment</t>
  </si>
  <si>
    <t>1FMOL</t>
  </si>
  <si>
    <t>7.14285714+C1:C169285714</t>
  </si>
  <si>
    <t>Identity</t>
  </si>
  <si>
    <t>Count</t>
  </si>
  <si>
    <t>S.E.M.</t>
  </si>
  <si>
    <t>TN/PF4</t>
  </si>
  <si>
    <t>green</t>
  </si>
  <si>
    <t>Blue is one</t>
  </si>
  <si>
    <t>UQ/PF4</t>
  </si>
  <si>
    <t>red</t>
  </si>
  <si>
    <t>red is half</t>
  </si>
  <si>
    <t>GAPDH/UQ</t>
  </si>
  <si>
    <t>amber</t>
  </si>
  <si>
    <t>amber is 0.1</t>
  </si>
  <si>
    <t>SAP/RTU</t>
  </si>
  <si>
    <t>RTU/PF4</t>
  </si>
  <si>
    <t>TN/RTU</t>
  </si>
  <si>
    <t>UQ/SAP</t>
  </si>
  <si>
    <t>DPK/UQ</t>
  </si>
  <si>
    <t>HSP90/PF4</t>
  </si>
  <si>
    <t>SAP/PF4</t>
  </si>
  <si>
    <t>UQ/RTU</t>
  </si>
  <si>
    <t>HSP/UQ</t>
  </si>
  <si>
    <t>SAP/MA</t>
  </si>
  <si>
    <t>TN/MA</t>
  </si>
  <si>
    <t>PF4/MA</t>
  </si>
  <si>
    <t>KEY</t>
  </si>
  <si>
    <t>UQ/MA</t>
  </si>
  <si>
    <t>Blue</t>
  </si>
  <si>
    <t>Fn/UQ</t>
  </si>
  <si>
    <t>PF4/RTU</t>
  </si>
  <si>
    <t>UQ/TN</t>
  </si>
  <si>
    <t>HSP/PF4</t>
  </si>
  <si>
    <t>GAPDH/A2A</t>
  </si>
  <si>
    <t>HSP/RTU</t>
  </si>
  <si>
    <t>TN/SAP</t>
  </si>
  <si>
    <t>RTU/MA</t>
  </si>
  <si>
    <t>BL/PF4</t>
  </si>
  <si>
    <t>DPK/PF4</t>
  </si>
  <si>
    <t>UQ/GAPDH</t>
  </si>
  <si>
    <t>MA/PF4</t>
  </si>
  <si>
    <t>GAPDH/TN</t>
  </si>
  <si>
    <t>DPK/TN</t>
  </si>
  <si>
    <t>RTU/SAP</t>
  </si>
  <si>
    <t>UQ/HSP</t>
  </si>
  <si>
    <t>MA/RTU</t>
  </si>
  <si>
    <t>TN/HSP</t>
  </si>
  <si>
    <t>UQ/BL</t>
  </si>
  <si>
    <t>MA/SAP</t>
  </si>
  <si>
    <t>GAPDH/SAP</t>
  </si>
  <si>
    <t>Fn/TN</t>
  </si>
  <si>
    <t>MA/UQ</t>
  </si>
  <si>
    <t>UQ/HSP90</t>
  </si>
  <si>
    <t>GAPDH/RTU</t>
  </si>
  <si>
    <t>RTU/TN</t>
  </si>
  <si>
    <t>SAP/HSP</t>
  </si>
  <si>
    <t>BL/RTU</t>
  </si>
  <si>
    <t>SAP/GAPDH</t>
  </si>
  <si>
    <t>HSP90/UQ</t>
  </si>
  <si>
    <t>Fn/RTU</t>
  </si>
  <si>
    <t>HSP90/TN</t>
  </si>
  <si>
    <t>UQ/FN</t>
  </si>
  <si>
    <t>HSP90/MA</t>
  </si>
  <si>
    <t>HSP/SAP</t>
  </si>
  <si>
    <t>GAPDH/DPK</t>
  </si>
  <si>
    <t>HSP90/SAP</t>
  </si>
  <si>
    <t>HSP90/RTU</t>
  </si>
  <si>
    <t>PF4/SAP</t>
  </si>
  <si>
    <t>DPK/BL</t>
  </si>
  <si>
    <t xml:space="preserve">Non-pretreated </t>
  </si>
  <si>
    <t>Ratio%</t>
  </si>
  <si>
    <t>30/70</t>
  </si>
  <si>
    <t>50/50</t>
  </si>
  <si>
    <t>70/30</t>
  </si>
  <si>
    <t>HSP/HSP90</t>
  </si>
  <si>
    <t>HSP/FN</t>
  </si>
  <si>
    <t>PF4/GAPDH</t>
  </si>
  <si>
    <t>PF4/HSP</t>
  </si>
  <si>
    <t>average</t>
  </si>
  <si>
    <t>standard error mean</t>
  </si>
  <si>
    <t>Equal Variance</t>
  </si>
  <si>
    <t>Non equal variance</t>
  </si>
  <si>
    <t>ztest</t>
  </si>
  <si>
    <t>yellow=</t>
  </si>
  <si>
    <t>Red=</t>
  </si>
  <si>
    <t>2 FMOL</t>
  </si>
  <si>
    <t>Dark blue</t>
  </si>
  <si>
    <t>4 FMOL</t>
  </si>
  <si>
    <t>Amount</t>
  </si>
  <si>
    <t>Cell counts (n=28-35)</t>
  </si>
  <si>
    <t>Standard Error of the Mean</t>
  </si>
  <si>
    <t>Standard Deviation</t>
  </si>
  <si>
    <t>Concentration [fmol]</t>
  </si>
  <si>
    <t>Bare Surface</t>
  </si>
  <si>
    <t>AVG</t>
  </si>
  <si>
    <t>STDEV</t>
  </si>
  <si>
    <t>Ratio</t>
  </si>
  <si>
    <t>Component</t>
  </si>
  <si>
    <t>Cell Count</t>
  </si>
  <si>
    <t>S.E.M</t>
  </si>
  <si>
    <t>HSP/HSP90 70/30</t>
  </si>
  <si>
    <r>
      <t xml:space="preserve">HSP/HSP90 </t>
    </r>
    <r>
      <rPr>
        <sz val="11"/>
        <color rgb="FF000000"/>
        <rFont val="Calibri"/>
        <family val="2"/>
        <scheme val="minor"/>
      </rPr>
      <t>70/30</t>
    </r>
  </si>
  <si>
    <r>
      <t xml:space="preserve">HSP/FN </t>
    </r>
    <r>
      <rPr>
        <sz val="11"/>
        <color rgb="FF000000"/>
        <rFont val="Calibri"/>
        <family val="2"/>
        <scheme val="minor"/>
      </rPr>
      <t>30/70</t>
    </r>
  </si>
  <si>
    <t>HSP/FN 30/70</t>
  </si>
  <si>
    <r>
      <t xml:space="preserve">FN </t>
    </r>
    <r>
      <rPr>
        <sz val="11"/>
        <color rgb="FF000000"/>
        <rFont val="Calibri"/>
        <family val="2"/>
        <scheme val="minor"/>
      </rPr>
      <t>100</t>
    </r>
  </si>
  <si>
    <r>
      <t xml:space="preserve">HSP/HSP90 </t>
    </r>
    <r>
      <rPr>
        <sz val="11"/>
        <color rgb="FF000000"/>
        <rFont val="Calibri"/>
        <family val="2"/>
        <scheme val="minor"/>
      </rPr>
      <t>50/50</t>
    </r>
  </si>
  <si>
    <r>
      <t xml:space="preserve">HSP/FN </t>
    </r>
    <r>
      <rPr>
        <sz val="11"/>
        <color rgb="FF000000"/>
        <rFont val="Calibri"/>
        <family val="2"/>
        <scheme val="minor"/>
      </rPr>
      <t>70/30</t>
    </r>
  </si>
  <si>
    <t>FN 100</t>
  </si>
  <si>
    <r>
      <t xml:space="preserve">HSP/FN </t>
    </r>
    <r>
      <rPr>
        <sz val="11"/>
        <color rgb="FF000000"/>
        <rFont val="Calibri"/>
        <family val="2"/>
        <scheme val="minor"/>
      </rPr>
      <t>50/50</t>
    </r>
  </si>
  <si>
    <t>HSP/HSP90 50/50</t>
  </si>
  <si>
    <r>
      <t xml:space="preserve">PF4/GAPDH </t>
    </r>
    <r>
      <rPr>
        <sz val="11"/>
        <color rgb="FF000000"/>
        <rFont val="Calibri"/>
        <family val="2"/>
        <scheme val="minor"/>
      </rPr>
      <t>30/70</t>
    </r>
  </si>
  <si>
    <t>PF4/GAPDH 70/30</t>
  </si>
  <si>
    <t>HSP/FN 70/30</t>
  </si>
  <si>
    <t>HSP/FN 50/50</t>
  </si>
  <si>
    <t>PF4/GAPDH 30/70</t>
  </si>
  <si>
    <t>PF4/HSP 30/70</t>
  </si>
  <si>
    <t>PF4/GAPDH 50/50</t>
  </si>
  <si>
    <t>TN 100</t>
  </si>
  <si>
    <t>PF4/HSP 50/50</t>
  </si>
  <si>
    <r>
      <t xml:space="preserve">PF4/GAPDH </t>
    </r>
    <r>
      <rPr>
        <sz val="11"/>
        <color rgb="FF000000"/>
        <rFont val="Calibri"/>
        <family val="2"/>
        <scheme val="minor"/>
      </rPr>
      <t>50/50</t>
    </r>
  </si>
  <si>
    <t>PF4/HSP 70/30</t>
  </si>
  <si>
    <t>HSP/HSP90 30/70</t>
  </si>
  <si>
    <t>Non-pretreated</t>
  </si>
  <si>
    <t>Cell counts</t>
  </si>
  <si>
    <t>Amounr</t>
  </si>
  <si>
    <t>sem</t>
  </si>
  <si>
    <t>Non-pretreated surface</t>
  </si>
  <si>
    <t>Fn (100)</t>
  </si>
  <si>
    <t>HSP/FN (30/70)</t>
  </si>
  <si>
    <t>HSP/FN (50/50)</t>
  </si>
  <si>
    <t>HSP/FN (70/30)</t>
  </si>
  <si>
    <t>HSP (100)</t>
  </si>
  <si>
    <t>HSP90 (100)</t>
  </si>
  <si>
    <t>HSP/HSP90 (30/70)</t>
  </si>
  <si>
    <t>HSP/HSP90 (50/50)</t>
  </si>
  <si>
    <t>HSP/HSP90 (70/30)</t>
  </si>
  <si>
    <t>SAP (100)</t>
  </si>
  <si>
    <t>GAPDH/SAP (30/70)</t>
  </si>
  <si>
    <t>GAPDH/SAP (50/50)</t>
  </si>
  <si>
    <t>GAPDH/SAP (70/30)</t>
  </si>
  <si>
    <t>GAPDH (100)</t>
  </si>
  <si>
    <t>PF4/GAPDH (30/70)</t>
  </si>
  <si>
    <t>PF4/GAPDH (50/50)</t>
  </si>
  <si>
    <t>PF4/GAPDH (70/30)</t>
  </si>
  <si>
    <t>PF4 (100)</t>
  </si>
  <si>
    <t>PF4/HSP (30/70)</t>
  </si>
  <si>
    <t>PF4/HSP (50/50)</t>
  </si>
  <si>
    <t>PF4/HSP (70/30)</t>
  </si>
  <si>
    <t>Cell counts (cy3)</t>
  </si>
  <si>
    <t>Cell count (DAPI)</t>
  </si>
  <si>
    <t>1st attempt</t>
  </si>
  <si>
    <t>Viability</t>
  </si>
  <si>
    <t>2nd atempt</t>
  </si>
  <si>
    <t>Cell viability</t>
  </si>
  <si>
    <t>Concentration (fmol)</t>
  </si>
  <si>
    <t>Percentage (%)</t>
  </si>
  <si>
    <t>CELL COUNT</t>
  </si>
  <si>
    <t>Fraction PLURIPOTENT</t>
  </si>
  <si>
    <t>strandard error of mean</t>
  </si>
  <si>
    <t>prot_acc</t>
  </si>
  <si>
    <t>Gene name</t>
  </si>
  <si>
    <t>Protein name</t>
  </si>
  <si>
    <t>Biological process</t>
  </si>
  <si>
    <t>Celluar component</t>
  </si>
  <si>
    <t>Molecular function</t>
  </si>
  <si>
    <t>prot_desc</t>
  </si>
  <si>
    <t>prot_score</t>
  </si>
  <si>
    <t>prot_thresh</t>
  </si>
  <si>
    <t>prot_expect</t>
  </si>
  <si>
    <t>prot_mass</t>
  </si>
  <si>
    <t>prot_matches</t>
  </si>
  <si>
    <t>prot_matches_sig</t>
  </si>
  <si>
    <t>sp|Q80YX1-2|TENA_MOUSE</t>
  </si>
  <si>
    <t>TENA_MOUSE</t>
  </si>
  <si>
    <t>Tnc</t>
  </si>
  <si>
    <t>Tenascin</t>
  </si>
  <si>
    <t>cell adhesion</t>
  </si>
  <si>
    <t>mesenchymal-epithelial cell signaling involved in prostate gland development</t>
  </si>
  <si>
    <t>neuromuscular junction development</t>
  </si>
  <si>
    <t>peripheral nervous system axon regeneration</t>
  </si>
  <si>
    <t>positive regulation of cell proliferation</t>
  </si>
  <si>
    <t>positive regulation of gene expression</t>
  </si>
  <si>
    <t>prostate gland epithelium morphogenesis</t>
  </si>
  <si>
    <t>basement membrane</t>
  </si>
  <si>
    <t>extracellular space</t>
  </si>
  <si>
    <t>interstitial matrix</t>
  </si>
  <si>
    <t>syndecan binding</t>
  </si>
  <si>
    <t>Isoform 2 of Tenascin OS=Mus musculus GN=Tnc</t>
  </si>
  <si>
    <t>tr|Q3UGY5|Q3UGY5_MOUSE</t>
  </si>
  <si>
    <t>Q3UGY5_MOUSE</t>
  </si>
  <si>
    <t>Fn1</t>
  </si>
  <si>
    <t>Fibronectin</t>
  </si>
  <si>
    <t>calcium-independent cell-matrix adhesion</t>
  </si>
  <si>
    <t>cell-substrate junction assembly</t>
  </si>
  <si>
    <t>wound healing</t>
  </si>
  <si>
    <t>apical plasma membrane</t>
  </si>
  <si>
    <t>peptidase activator activity</t>
  </si>
  <si>
    <t>Putative uncharacterized protein OS=Mus musculus GN=Fn1 PE=2 SV=1</t>
  </si>
  <si>
    <t>sp|Q8VDD5|MYH9_MOUSE</t>
  </si>
  <si>
    <t>MYH9_MOUSE</t>
  </si>
  <si>
    <t>Myh9</t>
  </si>
  <si>
    <t>Myosin-9</t>
  </si>
  <si>
    <t>actin cytoskeleton reorganization</t>
  </si>
  <si>
    <t>angiogenesis</t>
  </si>
  <si>
    <t>blood vessel endothelial cell migration</t>
  </si>
  <si>
    <t>cell-cell adhesion</t>
  </si>
  <si>
    <t>cytokinesis</t>
  </si>
  <si>
    <t>establishment of T cell polarity</t>
  </si>
  <si>
    <t>establishment of meiotic spindle localization</t>
  </si>
  <si>
    <t>in utero embryonic development</t>
  </si>
  <si>
    <t>meiotic spindle organization</t>
  </si>
  <si>
    <t>membrane protein ectodomain proteolysis</t>
  </si>
  <si>
    <t>monocyte differentiation</t>
  </si>
  <si>
    <t>myoblast fusion</t>
  </si>
  <si>
    <t>platelet formation</t>
  </si>
  <si>
    <t>protein transport</t>
  </si>
  <si>
    <t>regulation of cell shape</t>
  </si>
  <si>
    <t>uropod organization</t>
  </si>
  <si>
    <t>actomyosin contractile ring</t>
  </si>
  <si>
    <t>cell-cell adherens junction</t>
  </si>
  <si>
    <t>cleavage furrow</t>
  </si>
  <si>
    <t>cortical cytoskeleton</t>
  </si>
  <si>
    <t>cytosol</t>
  </si>
  <si>
    <t>extracellular vesicular exosome</t>
  </si>
  <si>
    <t>integrin complex</t>
  </si>
  <si>
    <t>myosin II complex</t>
  </si>
  <si>
    <t>nucleus</t>
  </si>
  <si>
    <t>plasma membrane</t>
  </si>
  <si>
    <t>ruffle</t>
  </si>
  <si>
    <t>signalosome</t>
  </si>
  <si>
    <t>stress fiber</t>
  </si>
  <si>
    <t>uropod</t>
  </si>
  <si>
    <t>ADP binding</t>
  </si>
  <si>
    <t>ATP binding</t>
  </si>
  <si>
    <t>ATPase activity</t>
  </si>
  <si>
    <t>actin filament binding</t>
  </si>
  <si>
    <t>actin-dependent ATPase activity</t>
  </si>
  <si>
    <t>microfilament motor activity</t>
  </si>
  <si>
    <t>protein anchor</t>
  </si>
  <si>
    <t>protein homodimerization activity</t>
  </si>
  <si>
    <t>Myosin-9 OS=Mus musculus GN=Myh9 PE=1 SV=4</t>
  </si>
  <si>
    <t>tr|E9PZ16|E9PZ16_MOUSE</t>
  </si>
  <si>
    <t>E9PZ16_MOUSE</t>
  </si>
  <si>
    <t>Hspg2</t>
  </si>
  <si>
    <t xml:space="preserve">Basement membrane-specific heparan sulfate proteoglycan core </t>
  </si>
  <si>
    <t>brain development</t>
  </si>
  <si>
    <t>cardiac muscle tissue development</t>
  </si>
  <si>
    <t>cartilage development involved in endochondral bone morphogenesis</t>
  </si>
  <si>
    <t>chondrocyte differentiation</t>
  </si>
  <si>
    <t>embryonic skeletal system morphogenesis</t>
  </si>
  <si>
    <t>endochondral ossification</t>
  </si>
  <si>
    <t>extracellular matrix organization</t>
  </si>
  <si>
    <t>protein localization</t>
  </si>
  <si>
    <t>basal lamina</t>
  </si>
  <si>
    <t>Protein binding</t>
  </si>
  <si>
    <t>Uncharacterized protein OS=Mus musculus GN=Hspg2 PE=4 SV=1</t>
  </si>
  <si>
    <t>tr|Q5FW97|Q5FW97_MOUSE</t>
  </si>
  <si>
    <t>Q5FW97_MOUSE</t>
  </si>
  <si>
    <t>Eno1</t>
  </si>
  <si>
    <t>Enolase 1, alpha non-neuron</t>
  </si>
  <si>
    <t>glycolysis</t>
  </si>
  <si>
    <t>phosphopyruvate hydratase complex</t>
  </si>
  <si>
    <t>magnesium ion binding</t>
  </si>
  <si>
    <t>phosphopyruvate hydratase activity</t>
  </si>
  <si>
    <t>Enolase OS=Mus musculus GN=Eno1 PE=2 SV=1</t>
  </si>
  <si>
    <t>tr|E9QPX1|E9QPX1_MOUSE</t>
  </si>
  <si>
    <t>E9QPX1_MOUSE</t>
  </si>
  <si>
    <t>Col18a1</t>
  </si>
  <si>
    <t>Collagen alpha-1(XVIII) chain</t>
  </si>
  <si>
    <t>endothelial cell morphogenesis</t>
  </si>
  <si>
    <t>positive regulation of cell migration</t>
  </si>
  <si>
    <t>positive regulation of endothelial cell apoptotic process</t>
  </si>
  <si>
    <t>collagen</t>
  </si>
  <si>
    <t>structural molecule activity</t>
  </si>
  <si>
    <t>Uncharacterized protein OS=Mus musculus GN=Col18a1 PE=4 SV=1</t>
  </si>
  <si>
    <t>tr|D3YUE2|D3YUE2_MOUSE</t>
  </si>
  <si>
    <t>D3YUE2_MOUSE</t>
  </si>
  <si>
    <t>Pcolce</t>
  </si>
  <si>
    <t>Procollagen C-endopeptidase enhancer 1</t>
  </si>
  <si>
    <t>proteolysis</t>
  </si>
  <si>
    <t>extracellular region</t>
  </si>
  <si>
    <t>collagen binding</t>
  </si>
  <si>
    <t>heparin binding</t>
  </si>
  <si>
    <t>Uncharacterized protein OS=Mus musculus GN=Pcolce PE=4 SV=1</t>
  </si>
  <si>
    <t>sp|P97873|LOXL1_MOUSE</t>
  </si>
  <si>
    <t>LOXL1_MOUSE</t>
  </si>
  <si>
    <t>Loxl1</t>
  </si>
  <si>
    <t>Lysyl oxidase homolog 1</t>
  </si>
  <si>
    <t>oxidation-reduction process</t>
  </si>
  <si>
    <t>extracellular matrix</t>
  </si>
  <si>
    <t>copper ion binding</t>
  </si>
  <si>
    <t>oxidoreductase activity, acting on the CH-NH2 group of donors, oxygen as acceptor</t>
  </si>
  <si>
    <t>Lysyl oxidase homolog 1 OS=Mus musculus GN=Loxl1 PE=2 SV=3</t>
  </si>
  <si>
    <t>sp|E9Q557|DESP_MOUSE</t>
  </si>
  <si>
    <t>DESP_MOUSE</t>
  </si>
  <si>
    <t>Dsp</t>
  </si>
  <si>
    <t>Desmoplakin</t>
  </si>
  <si>
    <t>adherens junction organization</t>
  </si>
  <si>
    <t>bundle of His cell to Purkinje myocyte communication</t>
  </si>
  <si>
    <t>desmosome organization</t>
  </si>
  <si>
    <t>intermediate filament organization</t>
  </si>
  <si>
    <t>keratinocyte differentiation</t>
  </si>
  <si>
    <t>peptide cross-linking</t>
  </si>
  <si>
    <t>protein localization to adherens junction</t>
  </si>
  <si>
    <t>regulation of heart rate by cardiac conduction</t>
  </si>
  <si>
    <t>regulation of ventricular cardiac muscle cell action potential</t>
  </si>
  <si>
    <t>skin development</t>
  </si>
  <si>
    <t>ventricular compact myocardium morphogenesis</t>
  </si>
  <si>
    <t>basolateral plasma membrane</t>
  </si>
  <si>
    <t>cornified envelope</t>
  </si>
  <si>
    <t>desmosome</t>
  </si>
  <si>
    <t>intercalated disc</t>
  </si>
  <si>
    <t>mitochondrion</t>
  </si>
  <si>
    <t>Desmoplakin OS=Mus musculus GN=Dsp PE=3 SV=1</t>
  </si>
  <si>
    <t>sp|Q9R045|ANGL2_MOUSE</t>
  </si>
  <si>
    <t>ANGL2_MOUSE</t>
  </si>
  <si>
    <t>Angptl2</t>
  </si>
  <si>
    <t>Angiopoietin-related protein 2</t>
  </si>
  <si>
    <t>Angiopoietin-related protein 2 OS=Mus musculus GN=Angptl2 PE=2 SV=2</t>
  </si>
  <si>
    <t>tr|A1L347|A1L347_MOUSE</t>
  </si>
  <si>
    <t>A1L347_MOUSE</t>
  </si>
  <si>
    <t>Hspa1l</t>
  </si>
  <si>
    <t xml:space="preserve">Heat shock protein 1-like </t>
  </si>
  <si>
    <t>binding of sperm to zona pellucida</t>
  </si>
  <si>
    <t>response to stress</t>
  </si>
  <si>
    <t>cell body</t>
  </si>
  <si>
    <t>mitochondrial matrix</t>
  </si>
  <si>
    <t>zona pellucida receptor complex</t>
  </si>
  <si>
    <t>Heat shock protein 1-like OS=Mus musculus GN=Hspa1l PE=2 SV=1</t>
  </si>
  <si>
    <t>tr|D2KHZ9|D2KHZ9_MOUSE</t>
  </si>
  <si>
    <t>D2KHZ9_MOUSE</t>
  </si>
  <si>
    <t>Gapdh</t>
  </si>
  <si>
    <t>Glyceraldehyde-3-phosphate dehydrogenase</t>
  </si>
  <si>
    <t>glucose metabolic process</t>
  </si>
  <si>
    <t>NAD binding</t>
  </si>
  <si>
    <t>NADP binding</t>
  </si>
  <si>
    <t>oxidoreductase activity, acting on the aldehyde or oxo group of donors, NAD or NADP as acceptor</t>
  </si>
  <si>
    <t>Glyceraldehyde-3-phosphate dehydrogenase OS=Mus musculus GN=Gapdh PE=2 SV=1</t>
  </si>
  <si>
    <t>tr|Q8BH78|Q8BH78_MOUSE</t>
  </si>
  <si>
    <t>Q8BH78_MOUSE</t>
  </si>
  <si>
    <t>Rtn4</t>
  </si>
  <si>
    <t>Reticulon</t>
  </si>
  <si>
    <t>cardiac epithelial to mesenchymal transition</t>
  </si>
  <si>
    <t>nervous system development</t>
  </si>
  <si>
    <t>cell projection</t>
  </si>
  <si>
    <t>endoplasmic reticulum</t>
  </si>
  <si>
    <t>neuronal cell body</t>
  </si>
  <si>
    <t>protein binding</t>
  </si>
  <si>
    <t>RTN4 OS=Mus musculus GN=Rtn4 PE=2 SV=1</t>
  </si>
  <si>
    <t>sp|Q640N1-2|AEBP1_MOUSE</t>
  </si>
  <si>
    <t>AEBP1_MOUSE</t>
  </si>
  <si>
    <t>Aebp1</t>
  </si>
  <si>
    <t>Adipocyte enhancer-binding protein 1</t>
  </si>
  <si>
    <t>regulation of transcription, DNA-dependent</t>
  </si>
  <si>
    <t>transcription, DNA-dependent</t>
  </si>
  <si>
    <t>cytoplasm</t>
  </si>
  <si>
    <t>DNA binding</t>
  </si>
  <si>
    <t>carboxypeptidase activity</t>
  </si>
  <si>
    <t>metallocarboxypeptidase activity</t>
  </si>
  <si>
    <t>transcription corepressor activity</t>
  </si>
  <si>
    <t>zinc ion binding</t>
  </si>
  <si>
    <t>Isoform 2 of Adipocyte enhancer-binding protein 1 OS=Mus musculus GN=Aebp1</t>
  </si>
  <si>
    <t>tr|Q3TWV0|Q3TWV0_MOUSE</t>
  </si>
  <si>
    <t>Q3TWV0_MOUSE</t>
  </si>
  <si>
    <t>Vim</t>
  </si>
  <si>
    <t>Vimentin</t>
  </si>
  <si>
    <t>Bergmann glial cell differentiation</t>
  </si>
  <si>
    <t>astrocyte development</t>
  </si>
  <si>
    <t>lens fiber cell development</t>
  </si>
  <si>
    <t>negative regulation of neuron projection development</t>
  </si>
  <si>
    <t>cell leading edge</t>
  </si>
  <si>
    <t>type III intermediate filament</t>
  </si>
  <si>
    <t>structural constituent of eye lens</t>
  </si>
  <si>
    <t>Putative uncharacterized protein OS=Mus musculus GN=Vim PE=2 SV=1</t>
  </si>
  <si>
    <t>tr|Q546G4|Q546G4_MOUSE</t>
  </si>
  <si>
    <t>Q546G4_MOUSE</t>
  </si>
  <si>
    <t>Alb</t>
  </si>
  <si>
    <t>Albumin 1</t>
  </si>
  <si>
    <t>cellular response to starvation</t>
  </si>
  <si>
    <t>hemolysis by symbiont of host erythrocytes</t>
  </si>
  <si>
    <t>maintenance of mitochondrion location</t>
  </si>
  <si>
    <t>negative regulation of apoptotic process</t>
  </si>
  <si>
    <t>positive regulation of circadian sleep/wake cycle, non-REM sleep</t>
  </si>
  <si>
    <t>response to mercury ion</t>
  </si>
  <si>
    <t>response to nutrient</t>
  </si>
  <si>
    <t>response to organic substance</t>
  </si>
  <si>
    <t>response to platinum ion</t>
  </si>
  <si>
    <t>protein complex</t>
  </si>
  <si>
    <t>drug binding</t>
  </si>
  <si>
    <t>fatty acid binding</t>
  </si>
  <si>
    <t>oxygen binding</t>
  </si>
  <si>
    <t>pyridoxal phosphate binding</t>
  </si>
  <si>
    <t>toxic substance binding</t>
  </si>
  <si>
    <t>Albumin 1 OS=Mus musculus GN=Alb PE=2 SV=1</t>
  </si>
  <si>
    <t>tr|Q3TVX6|Q3TVX6_MOUSE</t>
  </si>
  <si>
    <t>Q3TVX6_MOUSE</t>
  </si>
  <si>
    <t>Mgp</t>
  </si>
  <si>
    <t>Matrix Gla protein</t>
  </si>
  <si>
    <t>regulation of bone mineralization</t>
  </si>
  <si>
    <t>calcium ion binding</t>
  </si>
  <si>
    <t>Putative uncharacterized protein OS=Mus musculus GN=Mgp PE=2 SV=1</t>
  </si>
  <si>
    <t>tr|Q3V2E0|Q3V2E0_MOUSE</t>
  </si>
  <si>
    <t>Q3V2E0_MOUSE</t>
  </si>
  <si>
    <t>Try5</t>
  </si>
  <si>
    <t>Trypsin 5</t>
  </si>
  <si>
    <t>serine-type endopeptidase activity</t>
  </si>
  <si>
    <t>Putative uncharacterized protein OS=Mus musculus GN=Try5 PE=2 SV=1</t>
  </si>
  <si>
    <t>tr|Q5EBX5|Q5EBX5_MOUSE</t>
  </si>
  <si>
    <t>Q5EBX5_MOUSE</t>
  </si>
  <si>
    <t>Agrn</t>
  </si>
  <si>
    <t>Mini-agrin</t>
  </si>
  <si>
    <t>G-protein coupled acetylcholine receptor signaling pathway</t>
  </si>
  <si>
    <t>neurotransmitter receptor metabolic process</t>
  </si>
  <si>
    <t>positive regulation of neuron apoptotic process</t>
  </si>
  <si>
    <t>positive regulation of transcription from RNA polymerase II promoter</t>
  </si>
  <si>
    <t>receptor clustering</t>
  </si>
  <si>
    <t>regulation of synaptic growth at neuromuscular junction</t>
  </si>
  <si>
    <t>cell surface</t>
  </si>
  <si>
    <t>synapse</t>
  </si>
  <si>
    <t>acetylcholine receptor regulator activity</t>
  </si>
  <si>
    <t>Mini-agrin OS=Mus musculus GN=Agrn PE=2 SV=1</t>
  </si>
  <si>
    <t>tr|Q3UK68|Q3UK68_MOUSE</t>
  </si>
  <si>
    <t>Q3UK68_MOUSE</t>
  </si>
  <si>
    <t>Naca</t>
  </si>
  <si>
    <t>Nascent polypeptide-associated complex subunit alpha</t>
  </si>
  <si>
    <t>TBP-class protein binding</t>
  </si>
  <si>
    <t>transcription coactivator activity</t>
  </si>
  <si>
    <t>Putative uncharacterized protein OS=Mus musculus GN=Naca PE=2 SV=1</t>
  </si>
  <si>
    <t>tr|Q0VD84|Q0VD84_MOUSE</t>
  </si>
  <si>
    <t>Q0VD84_MOUSE</t>
  </si>
  <si>
    <t>Ltbp2</t>
  </si>
  <si>
    <t>Latent-transforming growth factor</t>
  </si>
  <si>
    <t>Ltbp2 protein OS=Mus musculus GN=Ltbp2 PE=2 SV=1</t>
  </si>
  <si>
    <t>tr|Q3TWH7|Q3TWH7_MOUSE</t>
  </si>
  <si>
    <t>Q3TWH7_MOUSE</t>
  </si>
  <si>
    <t>Serpine2</t>
  </si>
  <si>
    <t>Serine (Or cysteine) peptidase inhibitor, clade E, member 2, isoform CRA_b</t>
  </si>
  <si>
    <t>blood coagulation</t>
  </si>
  <si>
    <t>cerebellar granular layer morphogenesis</t>
  </si>
  <si>
    <t>detection of mechanical stimulus involved in sensory perception</t>
  </si>
  <si>
    <t>innervation</t>
  </si>
  <si>
    <t>long-term synaptic potentiation</t>
  </si>
  <si>
    <t>mating plug formation</t>
  </si>
  <si>
    <t>negative regulation of cell growth</t>
  </si>
  <si>
    <t>negative regulation of cell proliferation</t>
  </si>
  <si>
    <t>negative regulation of phosphatidylinositol 3-kinase cascade</t>
  </si>
  <si>
    <t>negative regulation of platelet activation</t>
  </si>
  <si>
    <t>negative regulation of protein catabolic process</t>
  </si>
  <si>
    <t>negative regulation of smoothened signaling pathway</t>
  </si>
  <si>
    <t>negative regulation of sodium ion transport</t>
  </si>
  <si>
    <t>regulation of synaptic transmission, glutamatergic</t>
  </si>
  <si>
    <t>regulation of timing of cell differentiation</t>
  </si>
  <si>
    <t>secretion by cell</t>
  </si>
  <si>
    <t>secretory granule organization</t>
  </si>
  <si>
    <t>seminal vesicle epithelium development</t>
  </si>
  <si>
    <t>receptor binding</t>
  </si>
  <si>
    <t>serine-type endopeptidase inhibitor activity</t>
  </si>
  <si>
    <t>Putative uncharacterized protein OS=Mus musculus GN=Serpine2 PE=2 SV=1</t>
  </si>
  <si>
    <t>tr|A5JUZ1|A5JUZ1_MOUSE</t>
  </si>
  <si>
    <t>A5JUZ1_MOUSE</t>
  </si>
  <si>
    <t>Ubc</t>
  </si>
  <si>
    <t>Ubiqutin subunit 1</t>
  </si>
  <si>
    <t>ubiquitin homeostasis</t>
  </si>
  <si>
    <t>cytosolic small ribosomal subunit</t>
  </si>
  <si>
    <t>structural constituent of ribosome</t>
  </si>
  <si>
    <t>Ubiqutin subunit 1 (Fragment) OS=Mus musculus GN=Ubc PE=2 SV=1</t>
  </si>
  <si>
    <t>tr|Q3TUD6|Q3TUD6_MOUSE</t>
  </si>
  <si>
    <t>Q3TUD6_MOUSE</t>
  </si>
  <si>
    <t>Hsp90b1</t>
  </si>
  <si>
    <t>Heat shock protein 90, beta (Grp94), member 1</t>
  </si>
  <si>
    <t>actin rod assembly</t>
  </si>
  <si>
    <t>cellular response to ATP</t>
  </si>
  <si>
    <t>protein folding</t>
  </si>
  <si>
    <t>regulation of phosphoprotein phosphatase activity</t>
  </si>
  <si>
    <t>low-density lipoprotein particle receptor binding</t>
  </si>
  <si>
    <t>protein phosphatase binding</t>
  </si>
  <si>
    <t>Putative uncharacterized protein OS=Mus musculus GN=Hsp90b1 PE=2 SV=1</t>
  </si>
  <si>
    <t>prot_hit_num</t>
  </si>
  <si>
    <t>prot_sequences</t>
  </si>
  <si>
    <t>prot_sequences_sig</t>
  </si>
  <si>
    <t>prot_cover</t>
  </si>
  <si>
    <t>prot_pi</t>
  </si>
  <si>
    <t>pep_seq</t>
  </si>
  <si>
    <t>TVSGNTVEYELHDLEPATEYILSIFAEK</t>
  </si>
  <si>
    <t>sp|Q80YX1|TENA_MOUSE</t>
  </si>
  <si>
    <t>Tenascin OS=Mus musculus GN=Tnc PE=1 SV=1</t>
  </si>
  <si>
    <t>Latent-transforming growth factor beta-binding protein 2</t>
  </si>
  <si>
    <t>RYPATGANGQLMSNALPSGLELR</t>
  </si>
  <si>
    <t>IYAMEISDNPGDHELGEPEFR</t>
  </si>
  <si>
    <t>LQQLFNHTMFILEQEEYQR</t>
  </si>
  <si>
    <t>FTASAGIQVVGDDLTVTNPK</t>
  </si>
  <si>
    <t>tr|B2RU79|B2RU79_MOUSE</t>
  </si>
  <si>
    <t>B2RU79_MOUSE</t>
  </si>
  <si>
    <t>Ltbp4</t>
  </si>
  <si>
    <t xml:space="preserve">Latent transforming growth factor beta binding protein 4 </t>
  </si>
  <si>
    <t>hormone secretion</t>
  </si>
  <si>
    <t>transforming growth factor beta receptor signaling pathway</t>
  </si>
  <si>
    <t>proteinaceous extracellular matrix</t>
  </si>
  <si>
    <t>Latent transforming growth factor beta binding protein 4 OS=Mus musculus GN=Ltbp4 PE=2 SV=1</t>
  </si>
  <si>
    <t>GGYTCVCPDGFLLDSSR</t>
  </si>
  <si>
    <t>GAGGGMGAGAAAVASAGVIYPFQPR</t>
  </si>
  <si>
    <t>Serpine2 protein</t>
  </si>
  <si>
    <t>GMIDNLLSPNLIDGALTR</t>
  </si>
  <si>
    <t>tr|B2RX06|B2RX06_MOUSE</t>
  </si>
  <si>
    <t>B2RX06_MOUSE</t>
  </si>
  <si>
    <t>Slit3</t>
  </si>
  <si>
    <t>Slit homolog 3</t>
  </si>
  <si>
    <t>axon guidance</t>
  </si>
  <si>
    <t>negative regulation of gene expression</t>
  </si>
  <si>
    <t>organ morphogenesis</t>
  </si>
  <si>
    <t>Slit homolog 3 (Drosophila) OS=Mus musculus GN=Slit3 PE=2 SV=1</t>
  </si>
  <si>
    <t>EGAFDGAAGVQELMLTGNQLETMHGR</t>
  </si>
  <si>
    <t>IEDLSQQAQLAAAEK</t>
  </si>
  <si>
    <t>sp|Q3V1M1|IGS10_MOUSE</t>
  </si>
  <si>
    <t>IGS10_MOUSE</t>
  </si>
  <si>
    <t>Igsf10</t>
  </si>
  <si>
    <t>Immunoglobulin superfamily member 10</t>
  </si>
  <si>
    <t>ossification</t>
  </si>
  <si>
    <t>vascular endothelial growth factor receptor signaling pathway</t>
  </si>
  <si>
    <t>vascular endothelial growth factor signaling pathway</t>
  </si>
  <si>
    <t>integral to plasma membrane</t>
  </si>
  <si>
    <t>vascular endothelial growth factor-activated receptor activity</t>
  </si>
  <si>
    <t>Immunoglobulin superfamily member 10 OS=Mus musculus GN=Igsf10 PE=2 SV=2</t>
  </si>
  <si>
    <t>YQQVALRPEDTFTNIEADFK</t>
  </si>
  <si>
    <t>tr|Q3UXY8|Q3UXY8_MOUSE</t>
  </si>
  <si>
    <t>Q3UXY8_MOUSE</t>
  </si>
  <si>
    <t>Penk</t>
  </si>
  <si>
    <t>Proenkephalin-A</t>
  </si>
  <si>
    <t>aggressive behavior</t>
  </si>
  <si>
    <t>behavioral fear response</t>
  </si>
  <si>
    <t>locomotory behavior</t>
  </si>
  <si>
    <t>neuropeptide signaling pathway</t>
  </si>
  <si>
    <t>sensory perception of pain</t>
  </si>
  <si>
    <t>startle response</t>
  </si>
  <si>
    <t>Putative uncharacterized protein (Fragment) OS=Mus musculus GN=Penk PE=2 SV=1</t>
  </si>
  <si>
    <t>KMDELYPMEPEEEANGGEILAK</t>
  </si>
  <si>
    <t>tr|D3YWD1|D3YWD1_MOUSE</t>
  </si>
  <si>
    <t>D3YWD1_MOUSE</t>
  </si>
  <si>
    <t>Col6a3</t>
  </si>
  <si>
    <t>Protein Col6a3</t>
  </si>
  <si>
    <t>sarcolemma</t>
  </si>
  <si>
    <t>Uncharacterized protein OS=Mus musculus GN=Col6a3 PE=4 SV=1</t>
  </si>
  <si>
    <t>VGLVQYNSDPTDEFFLR</t>
  </si>
  <si>
    <t>sp|Q70E20-2|SNED1_MOUSE</t>
  </si>
  <si>
    <t>SNED1_MOUSE</t>
  </si>
  <si>
    <t>Sned1</t>
  </si>
  <si>
    <t>Sushi, nidogen and EGF-like domain-containing protein 1</t>
  </si>
  <si>
    <t>cell-matrix adhesion</t>
  </si>
  <si>
    <t>Isoform 2 of Sushi, nidogen and EGF-like domain-containing protein 1 OS=Mus musculus GN=Sned1</t>
  </si>
  <si>
    <t>VEESGVSISWSPPEGTTAR</t>
  </si>
  <si>
    <t>tr|Q3UHH3|Q3UHH3_MOUSE</t>
  </si>
  <si>
    <t>Q3UHH3_MOUSE</t>
  </si>
  <si>
    <t>Basement membrane-specific heparan sulfate proteoglycan core protein</t>
  </si>
  <si>
    <t>Uncharacterized protein OS=Mus musculus GN=Hspg2 PE=2 SV=1</t>
  </si>
  <si>
    <t>SIEYSPQLEDASAK</t>
  </si>
  <si>
    <t>tr|Q3TQ80|Q3TQ80_MOUSE</t>
  </si>
  <si>
    <t>Q3TQ80_MOUSE</t>
  </si>
  <si>
    <t>Matn2</t>
  </si>
  <si>
    <t>Matrilin-2</t>
  </si>
  <si>
    <t>dendrite regeneration</t>
  </si>
  <si>
    <t>glial cell migration</t>
  </si>
  <si>
    <t>neuron migration</t>
  </si>
  <si>
    <t>response to axon injury</t>
  </si>
  <si>
    <t>Putative uncharacterized protein (Fragment) OS=Mus musculus GN=Matn2 PE=2 SV=1</t>
  </si>
  <si>
    <t>IIMIVTDGRPQDSVAEVAAK</t>
  </si>
  <si>
    <t>tr|B2RX05|B2RX05_MOUSE</t>
  </si>
  <si>
    <t>B2RX05_MOUSE</t>
  </si>
  <si>
    <t>Slit2</t>
  </si>
  <si>
    <t>Slit2 protein</t>
  </si>
  <si>
    <t>dorsal/ventral axon guidance</t>
  </si>
  <si>
    <t>mammary duct terminal end bud growth</t>
  </si>
  <si>
    <t>metanephros development</t>
  </si>
  <si>
    <t>olfactory bulb development</t>
  </si>
  <si>
    <t>retinal ganglion cell axon guidance</t>
  </si>
  <si>
    <t>telencephalon cell migration</t>
  </si>
  <si>
    <t>chemorepellent activity</t>
  </si>
  <si>
    <t>Slit2 protein OS=Mus musculus GN=Slit2 PE=2 SV=1</t>
  </si>
  <si>
    <t>ITDIEEGAFEGASGVNEILLTSNR</t>
  </si>
  <si>
    <t>YDSVSVFNGAVSDDSK</t>
  </si>
  <si>
    <t>tr|Q3TR40|Q3TR40_MOUSE</t>
  </si>
  <si>
    <t>Q3TR40_MOUSE</t>
  </si>
  <si>
    <t>Thbs1</t>
  </si>
  <si>
    <t>Thrombospondin-1</t>
  </si>
  <si>
    <t>activation of MAPK activity</t>
  </si>
  <si>
    <t>blood vessel morphogenesis</t>
  </si>
  <si>
    <t>cell cycle arrest</t>
  </si>
  <si>
    <t>cell migration</t>
  </si>
  <si>
    <t>chronic inflammatory response</t>
  </si>
  <si>
    <t>endocardial cushion development</t>
  </si>
  <si>
    <t>engulfment of apoptotic cell</t>
  </si>
  <si>
    <t>growth plate cartilage development</t>
  </si>
  <si>
    <t>immune response</t>
  </si>
  <si>
    <t>induction of apoptosis</t>
  </si>
  <si>
    <t>inflammatory response</t>
  </si>
  <si>
    <t>negative regulation of angiogenesis</t>
  </si>
  <si>
    <t>negative regulation of antigen processing and presentation of peptide or polysaccharide antigen via MHC class II</t>
  </si>
  <si>
    <t>negative regulation of blood vessel endothelial cell migration</t>
  </si>
  <si>
    <t>negative regulation of cGMP-mediated signaling</t>
  </si>
  <si>
    <t>negative regulation of cell-matrix adhesion</t>
  </si>
  <si>
    <t>negative regulation of cysteine-type endopeptidase activity involved in apoptotic process</t>
  </si>
  <si>
    <t>negative regulation of dendritic cell antigen processing and presentation</t>
  </si>
  <si>
    <t>negative regulation of endothelial cell proliferation</t>
  </si>
  <si>
    <t>negative regulation of fibrinolysis</t>
  </si>
  <si>
    <t>negative regulation of fibroblast growth factor receptor signaling pathway</t>
  </si>
  <si>
    <t>negative regulation of interleukin-12 production</t>
  </si>
  <si>
    <t>negative regulation of nitric oxide mediated signal transduction</t>
  </si>
  <si>
    <t>negative regulation of plasma membrane long-chain fatty acid transport</t>
  </si>
  <si>
    <t>negative regulation of plasminogen activation</t>
  </si>
  <si>
    <t>outflow tract morphogenesis</t>
  </si>
  <si>
    <t>positive regulation of angiogenesis</t>
  </si>
  <si>
    <t>positive regulation of blood vessel endothelial cell migration</t>
  </si>
  <si>
    <t>positive regulation of cell-substrate adhesion</t>
  </si>
  <si>
    <t>positive regulation of chemotaxis</t>
  </si>
  <si>
    <t>positive regulation of fibroblast migration</t>
  </si>
  <si>
    <t>positive regulation of macrophage activation</t>
  </si>
  <si>
    <t>positive regulation of protein kinase B signaling cascade</t>
  </si>
  <si>
    <t>positive regulation of reactive oxygen species metabolic process</t>
  </si>
  <si>
    <t>positive regulation of transforming growth factor beta receptor signaling pathway</t>
  </si>
  <si>
    <t>positive regulation of translation</t>
  </si>
  <si>
    <t>positive regulation of tumor necrosis factor biosynthetic process</t>
  </si>
  <si>
    <t>response to calcium ion</t>
  </si>
  <si>
    <t>response to drug</t>
  </si>
  <si>
    <t>response to glucose stimulus</t>
  </si>
  <si>
    <t>response to magnesium ion</t>
  </si>
  <si>
    <t>sprouting angiogenesis</t>
  </si>
  <si>
    <t>external side of plasma membrane</t>
  </si>
  <si>
    <t>fibrinogen complex</t>
  </si>
  <si>
    <t>platelet alpha granule</t>
  </si>
  <si>
    <t>extracellular matrix binding</t>
  </si>
  <si>
    <t>low-density lipoprotein particle binding</t>
  </si>
  <si>
    <t>phosphatidylserine binding</t>
  </si>
  <si>
    <t>Putative uncharacterized protein OS=Mus musculus GN=Thbs1 PE=2 SV=1</t>
  </si>
  <si>
    <t>AQLYIDCDKMESAELDVPIQSIFTR</t>
  </si>
  <si>
    <t>TETTGATGQASSLLSGR</t>
  </si>
  <si>
    <t>tr|Q3TLP7|Q3TLP7_MOUSE</t>
  </si>
  <si>
    <t>Q3TLP7_MOUSE</t>
  </si>
  <si>
    <t>Lox</t>
  </si>
  <si>
    <t>Protein-lysine 6-oxidase</t>
  </si>
  <si>
    <t>blood vessel development</t>
  </si>
  <si>
    <t>collagen fibril organization</t>
  </si>
  <si>
    <t>elastic fiber assembly</t>
  </si>
  <si>
    <t>lung development</t>
  </si>
  <si>
    <t>protein-lysine 6-oxidase activity</t>
  </si>
  <si>
    <t>Putative uncharacterized protein OS=Mus musculus GN=Lox PE=2 SV=1</t>
  </si>
  <si>
    <t>TASPQPPQLSNLRPPSHIDR</t>
  </si>
  <si>
    <t>tr|Q3TST1|Q3TST1_MOUSE</t>
  </si>
  <si>
    <t>Q3TST1_MOUSE</t>
  </si>
  <si>
    <t>Grem2</t>
  </si>
  <si>
    <t>Gremlin 2 homolog, cysteine knot superfamily</t>
  </si>
  <si>
    <t>Gremlin 2 homolog, cysteine knot superfamily (Xenopus laevis) OS=Mus musculus GN=Grem2 PE=2 SV=1</t>
  </si>
  <si>
    <t>VTSVIVELECPGLDPPFR</t>
  </si>
  <si>
    <t>tr|Q6NZM2|Q6NZM2_MOUSE</t>
  </si>
  <si>
    <t>Q6NZM2_MOUSE</t>
  </si>
  <si>
    <t>Bmp1</t>
  </si>
  <si>
    <t>Bone morphogenetic protein 1</t>
  </si>
  <si>
    <t>cartilage development</t>
  </si>
  <si>
    <t>cell differentiation</t>
  </si>
  <si>
    <t>positive regulation of cartilage development</t>
  </si>
  <si>
    <t>Golgi apparatus</t>
  </si>
  <si>
    <t>metalloendopeptidase activity</t>
  </si>
  <si>
    <t>Bone morphogenetic protein 1 OS=Mus musculus GN=Bmp1 PE=2 SV=1</t>
  </si>
  <si>
    <t>MEVQEVESLGETYDFDSIMHYAR</t>
  </si>
  <si>
    <t>YAMVYGYNAAYNR</t>
  </si>
  <si>
    <t>tr|A2AQ53|A2AQ53_MOUSE</t>
  </si>
  <si>
    <t>A2AQ53_MOUSE</t>
  </si>
  <si>
    <t>Fbn1</t>
  </si>
  <si>
    <t>Fibrillin-1</t>
  </si>
  <si>
    <t>heart development</t>
  </si>
  <si>
    <t>skeletal system development</t>
  </si>
  <si>
    <t>microfibril</t>
  </si>
  <si>
    <t>extracellular matrix structural constituent</t>
  </si>
  <si>
    <t>Fibrillin 1 OS=Mus musculus GN=Fbn1 PE=4 SV=1</t>
  </si>
  <si>
    <t>CECFPGLAVGLDGR</t>
  </si>
  <si>
    <t>sp|Q8CG19-2|LTBP1_MOUSE</t>
  </si>
  <si>
    <t>LTBP1_MOUSE</t>
  </si>
  <si>
    <t>Ltbp1</t>
  </si>
  <si>
    <t>Latent-transforming growth factor beta-binding protein 1</t>
  </si>
  <si>
    <t>Isoform Short of Latent-transforming growth factor beta-binding protein 1 OS=Mus musculus GN=Ltbp1</t>
  </si>
  <si>
    <t>EAQPGQSQVSYQGLPVQK</t>
  </si>
  <si>
    <t>transport</t>
  </si>
  <si>
    <t>LGEYGFQNAILVR</t>
  </si>
  <si>
    <t>sp|P52480-2|KPYM_MOUSE</t>
  </si>
  <si>
    <t>KPYM_MOUSE</t>
  </si>
  <si>
    <t>Pkm</t>
  </si>
  <si>
    <t>Pyruvate kinase PKM</t>
  </si>
  <si>
    <t>programmed cell death</t>
  </si>
  <si>
    <t>cilium</t>
  </si>
  <si>
    <t>potassium ion binding</t>
  </si>
  <si>
    <t>pyruvate kinase activity</t>
  </si>
  <si>
    <t>Isoform M1 of Pyruvate kinase isozymes M1/M2 OS=Mus musculus GN=Pkm2</t>
  </si>
  <si>
    <t>EATESFASDPILYRPVAVALDTK</t>
  </si>
  <si>
    <t>tr|Q8CEZ7|Q8CEZ7_MOUSE</t>
  </si>
  <si>
    <t>Q8CEZ7_MOUSE</t>
  </si>
  <si>
    <t>Angptl4</t>
  </si>
  <si>
    <t>Angiopoietin-related protein 4</t>
  </si>
  <si>
    <t>enzyme inhibitor activity</t>
  </si>
  <si>
    <t>Putative uncharacterized protein (Fragment) OS=Mus musculus GN=Angptl4 PE=2 SV=1</t>
  </si>
  <si>
    <t>IQNLQSQIDLLAPTHLDNGVDK</t>
  </si>
  <si>
    <t>EMEENFALEAANYQDTIGR</t>
  </si>
  <si>
    <t>tr|Q3TIQ2|Q3TIQ2_MOUSE</t>
  </si>
  <si>
    <t>Q3TIQ2_MOUSE</t>
  </si>
  <si>
    <t>Rpl12</t>
  </si>
  <si>
    <t>60S ribosomal protein L12</t>
  </si>
  <si>
    <t>translation</t>
  </si>
  <si>
    <t>ribosome</t>
  </si>
  <si>
    <t>Putative uncharacterized protein OS=Mus musculus GN=Rpl12 PE=2 SV=1</t>
  </si>
  <si>
    <t>EILGTAQSVGCNVDGR</t>
  </si>
  <si>
    <t>sp|Q04999|INHBB_MOUSE</t>
  </si>
  <si>
    <t>INHBB_MOUSE</t>
  </si>
  <si>
    <t>Inhbb</t>
  </si>
  <si>
    <t>Inhibin beta B chain</t>
  </si>
  <si>
    <t>activin receptor signaling pathway</t>
  </si>
  <si>
    <t>cellular response to insulin stimulus</t>
  </si>
  <si>
    <t>cellular response to leptin stimulus</t>
  </si>
  <si>
    <t>eye development</t>
  </si>
  <si>
    <t>fat cell differentiation</t>
  </si>
  <si>
    <t>growth</t>
  </si>
  <si>
    <t>negative regulation of follicle-stimulating hormone secretion</t>
  </si>
  <si>
    <t>negative regulation of hepatocyte growth factor biosynthetic process</t>
  </si>
  <si>
    <t>negative regulation of insulin secretion</t>
  </si>
  <si>
    <t>oocyte development</t>
  </si>
  <si>
    <t>positive regulation of apoptotic signaling pathway</t>
  </si>
  <si>
    <t>positive regulation of follicle-stimulating hormone secretion</t>
  </si>
  <si>
    <t>positive regulation of ovulation</t>
  </si>
  <si>
    <t>perinuclear region of cytoplasm</t>
  </si>
  <si>
    <t>Inhibin beta B chain OS=Mus musculus GN=Inhbb PE=2 SV=4</t>
  </si>
  <si>
    <t>VSEIISFAETDGLASSR</t>
  </si>
  <si>
    <t>Trypsin</t>
  </si>
  <si>
    <t>IQVRLGEHNINVLEGNEQFVNSAK</t>
  </si>
  <si>
    <t>tr|Q3U4U1|Q3U4U1_MOUSE</t>
  </si>
  <si>
    <t>Q3U4U1_MOUSE</t>
  </si>
  <si>
    <t>Postn</t>
  </si>
  <si>
    <t>Periostin</t>
  </si>
  <si>
    <t>regulation of Notch signaling pathway</t>
  </si>
  <si>
    <t>tissue development</t>
  </si>
  <si>
    <t>Putative uncharacterized protein OS=Mus musculus GN=Postn PE=2 SV=1</t>
  </si>
  <si>
    <t>AAAITSDLLESLGR</t>
  </si>
  <si>
    <t>tr|Q0VBA8|Q0VBA8_MOUSE</t>
  </si>
  <si>
    <t>Q0VBA8_MOUSE</t>
  </si>
  <si>
    <t>Plau</t>
  </si>
  <si>
    <t>Plasminogen activator, urokinase</t>
  </si>
  <si>
    <t>fibrinolysis</t>
  </si>
  <si>
    <t>regulation of cell adhesion mediated by integrin</t>
  </si>
  <si>
    <t>regulation of cell proliferation</t>
  </si>
  <si>
    <t>regulation of receptor activity</t>
  </si>
  <si>
    <t>regulation of smooth muscle cell migration</t>
  </si>
  <si>
    <t>regulation of smooth muscle cell-matrix adhesion</t>
  </si>
  <si>
    <t>response to hypoxia</t>
  </si>
  <si>
    <t>smooth muscle cell migration</t>
  </si>
  <si>
    <t>kinase activity</t>
  </si>
  <si>
    <t>Plasminogen activator, urokinase OS=Mus musculus GN=Plau PE=2 SV=1</t>
  </si>
  <si>
    <t>FTDAPFGSDCEITGFGK</t>
  </si>
  <si>
    <t>tr|A1L353|A1L353_MOUSE</t>
  </si>
  <si>
    <t>A1L353_MOUSE</t>
  </si>
  <si>
    <t>Tgfbi</t>
  </si>
  <si>
    <t>Transforming growth factor, beta induced</t>
  </si>
  <si>
    <t>Transforming growth factor, beta induced OS=Mus musculus GN=Tgfbi PE=2 SV=1</t>
  </si>
  <si>
    <t>EGVYTVFAPTNEAFQAMPPEELNK</t>
  </si>
  <si>
    <t>PE</t>
  </si>
  <si>
    <t>CM</t>
  </si>
  <si>
    <t>Shared</t>
  </si>
  <si>
    <t>Unique</t>
  </si>
  <si>
    <t>Accension number</t>
  </si>
  <si>
    <t>PE rank</t>
  </si>
  <si>
    <t>CM rank</t>
  </si>
  <si>
    <t>Cell adhesion</t>
  </si>
  <si>
    <t>Development</t>
  </si>
  <si>
    <t>Cell differentiation</t>
  </si>
  <si>
    <t>Glycolysis</t>
  </si>
  <si>
    <t>Proteolysis</t>
  </si>
  <si>
    <t>n/a</t>
  </si>
  <si>
    <t>Response to starvation</t>
  </si>
  <si>
    <t>Signalling</t>
  </si>
  <si>
    <t>Basement membrane</t>
  </si>
  <si>
    <t>Cell-cell adherence junction</t>
  </si>
  <si>
    <t>Basal lamina</t>
  </si>
  <si>
    <t>Phosphopyruvate hydratase complex</t>
  </si>
  <si>
    <t>Extracellular</t>
  </si>
  <si>
    <t>Cell projection</t>
  </si>
  <si>
    <t>Cytoplasm</t>
  </si>
  <si>
    <t>Rank</t>
  </si>
  <si>
    <t>Stress response</t>
  </si>
  <si>
    <t>Glucose metabolism</t>
  </si>
  <si>
    <t>Ubiquitin homeostasis</t>
  </si>
  <si>
    <t>Plasma membrane</t>
  </si>
  <si>
    <t xml:space="preserve">Cytoplasm </t>
  </si>
  <si>
    <t>extracellular</t>
  </si>
  <si>
    <t>Cell signalling</t>
  </si>
  <si>
    <t>Apoptosis</t>
  </si>
  <si>
    <t>Translation</t>
  </si>
  <si>
    <t>Collage</t>
  </si>
  <si>
    <t>Cytosplasm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</si>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</sst>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name val="Calibri"/>
      <family val="2"/>
      <scheme val="minor"/>
    </font>
    <font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6"/>
      <name val="Times New Roman"/>
      <family val="1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</fills>
  <borders count="6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rgb="FF00B0F0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rgb="FF00B0F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ck">
        <color rgb="FF00B0F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rgb="FF00B0F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0" xfId="1" applyBorder="1"/>
    <xf numFmtId="0" fontId="1" fillId="0" borderId="0" xfId="1" applyBorder="1"/>
    <xf numFmtId="0" fontId="2" fillId="2" borderId="15" xfId="1" applyFont="1" applyFill="1" applyBorder="1" applyAlignment="1">
      <alignment horizontal="center" wrapText="1"/>
    </xf>
    <xf numFmtId="0" fontId="3" fillId="2" borderId="16" xfId="1" applyFont="1" applyFill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1" fillId="3" borderId="16" xfId="1" applyFill="1" applyBorder="1" applyAlignment="1">
      <alignment horizontal="center"/>
    </xf>
    <xf numFmtId="0" fontId="3" fillId="4" borderId="16" xfId="1" applyFont="1" applyFill="1" applyBorder="1" applyAlignment="1">
      <alignment horizontal="center"/>
    </xf>
    <xf numFmtId="0" fontId="1" fillId="4" borderId="16" xfId="1" applyFill="1" applyBorder="1" applyAlignment="1">
      <alignment horizontal="center"/>
    </xf>
    <xf numFmtId="0" fontId="2" fillId="3" borderId="15" xfId="1" applyFont="1" applyFill="1" applyBorder="1" applyAlignment="1">
      <alignment horizontal="center" wrapText="1"/>
    </xf>
    <xf numFmtId="0" fontId="2" fillId="4" borderId="15" xfId="1" applyFont="1" applyFill="1" applyBorder="1" applyAlignment="1">
      <alignment horizontal="center" wrapText="1"/>
    </xf>
    <xf numFmtId="0" fontId="1" fillId="5" borderId="0" xfId="1" applyFill="1" applyBorder="1"/>
    <xf numFmtId="0" fontId="2" fillId="5" borderId="0" xfId="1" applyFont="1" applyFill="1" applyBorder="1" applyAlignment="1">
      <alignment horizontal="center" wrapText="1"/>
    </xf>
    <xf numFmtId="0" fontId="3" fillId="5" borderId="0" xfId="1" applyFont="1" applyFill="1" applyBorder="1" applyAlignment="1">
      <alignment horizontal="center"/>
    </xf>
    <xf numFmtId="0" fontId="1" fillId="5" borderId="0" xfId="1" applyFill="1" applyBorder="1" applyAlignment="1">
      <alignment horizontal="center"/>
    </xf>
    <xf numFmtId="0" fontId="1" fillId="0" borderId="17" xfId="1" applyBorder="1"/>
    <xf numFmtId="0" fontId="4" fillId="0" borderId="0" xfId="1" applyFont="1"/>
    <xf numFmtId="0" fontId="4" fillId="0" borderId="18" xfId="1" applyFont="1" applyBorder="1"/>
    <xf numFmtId="0" fontId="4" fillId="5" borderId="0" xfId="1" applyFont="1" applyFill="1" applyBorder="1"/>
    <xf numFmtId="0" fontId="5" fillId="5" borderId="19" xfId="1" applyFont="1" applyFill="1" applyBorder="1" applyAlignment="1">
      <alignment horizontal="center" wrapText="1"/>
    </xf>
    <xf numFmtId="0" fontId="6" fillId="5" borderId="16" xfId="1" applyFont="1" applyFill="1" applyBorder="1" applyAlignment="1">
      <alignment horizontal="center"/>
    </xf>
    <xf numFmtId="0" fontId="4" fillId="5" borderId="16" xfId="1" applyFont="1" applyFill="1" applyBorder="1" applyAlignment="1">
      <alignment horizontal="center"/>
    </xf>
    <xf numFmtId="0" fontId="4" fillId="0" borderId="20" xfId="1" applyFont="1" applyBorder="1"/>
    <xf numFmtId="0" fontId="6" fillId="5" borderId="21" xfId="1" applyFont="1" applyFill="1" applyBorder="1" applyAlignment="1">
      <alignment horizontal="center"/>
    </xf>
    <xf numFmtId="0" fontId="4" fillId="5" borderId="21" xfId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6" xfId="1" applyFont="1" applyBorder="1"/>
    <xf numFmtId="0" fontId="5" fillId="2" borderId="15" xfId="1" applyFont="1" applyFill="1" applyBorder="1" applyAlignment="1">
      <alignment horizontal="center" wrapText="1"/>
    </xf>
    <xf numFmtId="0" fontId="5" fillId="5" borderId="22" xfId="1" applyFont="1" applyFill="1" applyBorder="1" applyAlignment="1">
      <alignment horizontal="center" wrapText="1"/>
    </xf>
    <xf numFmtId="0" fontId="4" fillId="0" borderId="23" xfId="1" applyFont="1" applyBorder="1"/>
    <xf numFmtId="0" fontId="5" fillId="5" borderId="24" xfId="1" applyFont="1" applyFill="1" applyBorder="1" applyAlignment="1">
      <alignment horizontal="center" wrapText="1"/>
    </xf>
    <xf numFmtId="164" fontId="4" fillId="0" borderId="25" xfId="1" applyNumberFormat="1" applyFont="1" applyBorder="1" applyAlignment="1">
      <alignment horizontal="center"/>
    </xf>
    <xf numFmtId="164" fontId="4" fillId="0" borderId="26" xfId="1" applyNumberFormat="1" applyFont="1" applyBorder="1" applyAlignment="1">
      <alignment horizontal="center"/>
    </xf>
    <xf numFmtId="164" fontId="4" fillId="0" borderId="27" xfId="1" applyNumberFormat="1" applyFont="1" applyBorder="1" applyAlignment="1">
      <alignment horizontal="center"/>
    </xf>
    <xf numFmtId="164" fontId="4" fillId="0" borderId="16" xfId="1" applyNumberFormat="1" applyFont="1" applyBorder="1" applyAlignment="1">
      <alignment horizontal="center"/>
    </xf>
    <xf numFmtId="0" fontId="5" fillId="5" borderId="28" xfId="1" applyFont="1" applyFill="1" applyBorder="1" applyAlignment="1">
      <alignment horizontal="center" wrapText="1"/>
    </xf>
    <xf numFmtId="164" fontId="4" fillId="0" borderId="28" xfId="1" applyNumberFormat="1" applyFont="1" applyBorder="1" applyAlignment="1">
      <alignment horizontal="center"/>
    </xf>
    <xf numFmtId="0" fontId="5" fillId="5" borderId="29" xfId="1" applyFont="1" applyFill="1" applyBorder="1" applyAlignment="1">
      <alignment horizontal="center" wrapText="1"/>
    </xf>
    <xf numFmtId="0" fontId="4" fillId="0" borderId="17" xfId="1" applyFont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/>
    <xf numFmtId="0" fontId="4" fillId="0" borderId="23" xfId="1" applyFont="1" applyBorder="1" applyAlignment="1">
      <alignment horizontal="center"/>
    </xf>
    <xf numFmtId="0" fontId="5" fillId="5" borderId="30" xfId="1" applyFont="1" applyFill="1" applyBorder="1" applyAlignment="1">
      <alignment horizontal="center" wrapText="1"/>
    </xf>
    <xf numFmtId="164" fontId="4" fillId="0" borderId="31" xfId="1" applyNumberFormat="1" applyFont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164" fontId="4" fillId="0" borderId="17" xfId="1" applyNumberFormat="1" applyFont="1" applyBorder="1" applyAlignment="1">
      <alignment horizontal="center"/>
    </xf>
    <xf numFmtId="164" fontId="4" fillId="0" borderId="32" xfId="1" applyNumberFormat="1" applyFont="1" applyBorder="1" applyAlignment="1">
      <alignment horizontal="center"/>
    </xf>
    <xf numFmtId="164" fontId="4" fillId="0" borderId="33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6" fillId="5" borderId="34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5" borderId="34" xfId="1" applyFont="1" applyFill="1" applyBorder="1" applyAlignment="1">
      <alignment horizontal="center"/>
    </xf>
    <xf numFmtId="164" fontId="4" fillId="0" borderId="21" xfId="1" applyNumberFormat="1" applyFont="1" applyBorder="1" applyAlignment="1">
      <alignment horizontal="center"/>
    </xf>
    <xf numFmtId="164" fontId="4" fillId="0" borderId="35" xfId="1" applyNumberFormat="1" applyFont="1" applyBorder="1" applyAlignment="1">
      <alignment horizontal="center"/>
    </xf>
    <xf numFmtId="164" fontId="4" fillId="0" borderId="36" xfId="1" applyNumberFormat="1" applyFont="1" applyBorder="1" applyAlignment="1">
      <alignment horizontal="center"/>
    </xf>
    <xf numFmtId="0" fontId="4" fillId="5" borderId="37" xfId="1" applyFont="1" applyFill="1" applyBorder="1" applyAlignment="1">
      <alignment horizontal="center"/>
    </xf>
    <xf numFmtId="0" fontId="4" fillId="0" borderId="25" xfId="1" applyFont="1" applyBorder="1"/>
    <xf numFmtId="0" fontId="4" fillId="0" borderId="0" xfId="1" applyFont="1" applyBorder="1"/>
    <xf numFmtId="0" fontId="4" fillId="0" borderId="38" xfId="1" applyFont="1" applyBorder="1"/>
    <xf numFmtId="0" fontId="4" fillId="5" borderId="39" xfId="1" applyFont="1" applyFill="1" applyBorder="1" applyAlignment="1">
      <alignment horizontal="center"/>
    </xf>
    <xf numFmtId="164" fontId="4" fillId="0" borderId="39" xfId="1" applyNumberFormat="1" applyFont="1" applyBorder="1" applyAlignment="1">
      <alignment horizontal="center"/>
    </xf>
    <xf numFmtId="164" fontId="4" fillId="0" borderId="40" xfId="1" applyNumberFormat="1" applyFont="1" applyBorder="1" applyAlignment="1">
      <alignment horizontal="center"/>
    </xf>
    <xf numFmtId="164" fontId="4" fillId="0" borderId="41" xfId="1" applyNumberFormat="1" applyFont="1" applyBorder="1" applyAlignment="1">
      <alignment horizontal="center"/>
    </xf>
    <xf numFmtId="164" fontId="4" fillId="0" borderId="25" xfId="1" applyNumberFormat="1" applyFont="1" applyFill="1" applyBorder="1" applyAlignment="1">
      <alignment horizontal="center"/>
    </xf>
    <xf numFmtId="0" fontId="6" fillId="5" borderId="42" xfId="1" applyFont="1" applyFill="1" applyBorder="1" applyAlignment="1">
      <alignment horizontal="center"/>
    </xf>
    <xf numFmtId="164" fontId="4" fillId="0" borderId="12" xfId="1" applyNumberFormat="1" applyFont="1" applyBorder="1" applyAlignment="1">
      <alignment horizontal="center"/>
    </xf>
    <xf numFmtId="164" fontId="4" fillId="0" borderId="31" xfId="1" applyNumberFormat="1" applyFont="1" applyFill="1" applyBorder="1" applyAlignment="1">
      <alignment horizontal="center"/>
    </xf>
    <xf numFmtId="0" fontId="4" fillId="0" borderId="43" xfId="1" applyFont="1" applyBorder="1" applyAlignment="1">
      <alignment horizontal="center"/>
    </xf>
    <xf numFmtId="0" fontId="4" fillId="5" borderId="44" xfId="1" applyFont="1" applyFill="1" applyBorder="1" applyAlignment="1">
      <alignment horizontal="center"/>
    </xf>
    <xf numFmtId="164" fontId="4" fillId="0" borderId="45" xfId="1" applyNumberFormat="1" applyFont="1" applyBorder="1" applyAlignment="1">
      <alignment horizontal="center"/>
    </xf>
    <xf numFmtId="0" fontId="5" fillId="5" borderId="15" xfId="1" applyFont="1" applyFill="1" applyBorder="1" applyAlignment="1">
      <alignment horizontal="center" wrapText="1"/>
    </xf>
    <xf numFmtId="0" fontId="5" fillId="5" borderId="0" xfId="1" applyFont="1" applyFill="1" applyBorder="1" applyAlignment="1">
      <alignment horizontal="center" wrapText="1"/>
    </xf>
    <xf numFmtId="0" fontId="4" fillId="0" borderId="12" xfId="1" applyFont="1" applyBorder="1" applyAlignment="1">
      <alignment horizontal="center"/>
    </xf>
    <xf numFmtId="0" fontId="6" fillId="5" borderId="37" xfId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4" fillId="0" borderId="46" xfId="1" applyNumberFormat="1" applyFont="1" applyBorder="1" applyAlignment="1">
      <alignment horizontal="center"/>
    </xf>
    <xf numFmtId="164" fontId="4" fillId="0" borderId="47" xfId="1" applyNumberFormat="1" applyFont="1" applyBorder="1" applyAlignment="1">
      <alignment horizontal="center"/>
    </xf>
    <xf numFmtId="0" fontId="4" fillId="5" borderId="41" xfId="1" applyFont="1" applyFill="1" applyBorder="1" applyAlignment="1">
      <alignment horizontal="center"/>
    </xf>
    <xf numFmtId="0" fontId="1" fillId="4" borderId="15" xfId="1" applyFill="1" applyBorder="1" applyAlignment="1">
      <alignment horizontal="center"/>
    </xf>
    <xf numFmtId="0" fontId="1" fillId="2" borderId="15" xfId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1" fillId="3" borderId="15" xfId="1" applyFill="1" applyBorder="1" applyAlignment="1">
      <alignment horizontal="center"/>
    </xf>
    <xf numFmtId="0" fontId="3" fillId="2" borderId="46" xfId="1" applyFont="1" applyFill="1" applyBorder="1" applyAlignment="1">
      <alignment horizontal="center"/>
    </xf>
    <xf numFmtId="0" fontId="1" fillId="0" borderId="48" xfId="1" applyBorder="1" applyAlignment="1">
      <alignment horizontal="center"/>
    </xf>
    <xf numFmtId="0" fontId="1" fillId="0" borderId="49" xfId="1" applyBorder="1" applyAlignment="1">
      <alignment horizontal="center"/>
    </xf>
    <xf numFmtId="0" fontId="1" fillId="0" borderId="50" xfId="1" applyBorder="1" applyAlignment="1">
      <alignment horizontal="center"/>
    </xf>
    <xf numFmtId="0" fontId="1" fillId="0" borderId="51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52" xfId="1" applyBorder="1" applyAlignment="1">
      <alignment horizontal="center"/>
    </xf>
    <xf numFmtId="0" fontId="1" fillId="0" borderId="53" xfId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54" xfId="1" applyBorder="1" applyAlignment="1">
      <alignment horizontal="center"/>
    </xf>
    <xf numFmtId="0" fontId="1" fillId="0" borderId="0" xfId="1" applyAlignment="1">
      <alignment horizontal="center"/>
    </xf>
    <xf numFmtId="0" fontId="3" fillId="6" borderId="16" xfId="1" applyFont="1" applyFill="1" applyBorder="1" applyAlignment="1">
      <alignment horizontal="center"/>
    </xf>
    <xf numFmtId="0" fontId="1" fillId="6" borderId="16" xfId="1" applyFill="1" applyBorder="1" applyAlignment="1">
      <alignment horizontal="center"/>
    </xf>
    <xf numFmtId="0" fontId="1" fillId="7" borderId="16" xfId="1" applyFill="1" applyBorder="1" applyAlignment="1">
      <alignment horizontal="center"/>
    </xf>
    <xf numFmtId="0" fontId="7" fillId="8" borderId="16" xfId="1" applyFont="1" applyFill="1" applyBorder="1" applyAlignment="1">
      <alignment horizontal="center"/>
    </xf>
    <xf numFmtId="0" fontId="8" fillId="0" borderId="55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5" borderId="1" xfId="1" applyFont="1" applyFill="1" applyBorder="1" applyAlignment="1">
      <alignment horizontal="center"/>
    </xf>
    <xf numFmtId="0" fontId="8" fillId="5" borderId="2" xfId="1" applyFont="1" applyFill="1" applyBorder="1" applyAlignment="1">
      <alignment horizontal="center"/>
    </xf>
    <xf numFmtId="0" fontId="8" fillId="5" borderId="5" xfId="1" applyFont="1" applyFill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/>
    <xf numFmtId="0" fontId="9" fillId="0" borderId="34" xfId="1" applyFont="1" applyFill="1" applyBorder="1" applyAlignment="1">
      <alignment horizontal="center"/>
    </xf>
    <xf numFmtId="0" fontId="8" fillId="0" borderId="56" xfId="1" applyFont="1" applyBorder="1" applyAlignment="1">
      <alignment horizontal="center"/>
    </xf>
    <xf numFmtId="0" fontId="8" fillId="0" borderId="52" xfId="1" applyFont="1" applyBorder="1" applyAlignment="1">
      <alignment horizontal="center"/>
    </xf>
    <xf numFmtId="0" fontId="8" fillId="0" borderId="51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5" borderId="51" xfId="1" applyFont="1" applyFill="1" applyBorder="1" applyAlignment="1">
      <alignment horizontal="center"/>
    </xf>
    <xf numFmtId="0" fontId="8" fillId="5" borderId="0" xfId="1" applyFont="1" applyFill="1" applyBorder="1" applyAlignment="1">
      <alignment horizontal="center"/>
    </xf>
    <xf numFmtId="0" fontId="8" fillId="5" borderId="52" xfId="1" applyFont="1" applyFill="1" applyBorder="1" applyAlignment="1">
      <alignment horizontal="center"/>
    </xf>
    <xf numFmtId="0" fontId="8" fillId="0" borderId="57" xfId="1" applyFont="1" applyFill="1" applyBorder="1" applyAlignment="1">
      <alignment horizontal="center"/>
    </xf>
    <xf numFmtId="0" fontId="8" fillId="0" borderId="58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59" xfId="1" applyFont="1" applyBorder="1" applyAlignment="1">
      <alignment horizontal="center"/>
    </xf>
    <xf numFmtId="0" fontId="8" fillId="0" borderId="60" xfId="1" applyFont="1" applyBorder="1" applyAlignment="1">
      <alignment horizontal="center"/>
    </xf>
    <xf numFmtId="0" fontId="8" fillId="0" borderId="37" xfId="1" applyFont="1" applyBorder="1" applyAlignment="1">
      <alignment horizontal="center"/>
    </xf>
    <xf numFmtId="164" fontId="8" fillId="0" borderId="59" xfId="1" applyNumberFormat="1" applyFont="1" applyBorder="1" applyAlignment="1">
      <alignment horizontal="center"/>
    </xf>
    <xf numFmtId="164" fontId="8" fillId="0" borderId="60" xfId="1" applyNumberFormat="1" applyFont="1" applyBorder="1" applyAlignment="1">
      <alignment horizontal="center"/>
    </xf>
    <xf numFmtId="164" fontId="8" fillId="0" borderId="16" xfId="1" applyNumberFormat="1" applyFont="1" applyBorder="1" applyAlignment="1">
      <alignment horizontal="center"/>
    </xf>
    <xf numFmtId="164" fontId="8" fillId="0" borderId="0" xfId="1" applyNumberFormat="1" applyFont="1"/>
    <xf numFmtId="164" fontId="8" fillId="0" borderId="0" xfId="1" applyNumberFormat="1" applyFont="1" applyFill="1" applyBorder="1" applyAlignment="1">
      <alignment horizontal="center"/>
    </xf>
    <xf numFmtId="0" fontId="8" fillId="0" borderId="61" xfId="1" applyFont="1" applyFill="1" applyBorder="1" applyAlignment="1">
      <alignment horizontal="center"/>
    </xf>
    <xf numFmtId="0" fontId="8" fillId="0" borderId="62" xfId="1" applyFont="1" applyBorder="1" applyAlignment="1">
      <alignment horizontal="center"/>
    </xf>
    <xf numFmtId="164" fontId="8" fillId="0" borderId="63" xfId="1" applyNumberFormat="1" applyFont="1" applyBorder="1" applyAlignment="1">
      <alignment horizontal="center"/>
    </xf>
    <xf numFmtId="164" fontId="8" fillId="0" borderId="64" xfId="1" applyNumberFormat="1" applyFont="1" applyBorder="1" applyAlignment="1">
      <alignment horizontal="center"/>
    </xf>
    <xf numFmtId="0" fontId="8" fillId="0" borderId="52" xfId="1" applyFont="1" applyBorder="1"/>
    <xf numFmtId="0" fontId="8" fillId="0" borderId="52" xfId="1" applyFont="1" applyBorder="1" applyAlignment="1">
      <alignment horizontal="center"/>
    </xf>
    <xf numFmtId="0" fontId="8" fillId="0" borderId="65" xfId="1" applyFont="1" applyBorder="1" applyAlignment="1">
      <alignment horizontal="center"/>
    </xf>
    <xf numFmtId="0" fontId="8" fillId="0" borderId="0" xfId="1" applyFont="1" applyFill="1"/>
    <xf numFmtId="0" fontId="9" fillId="5" borderId="0" xfId="1" applyFont="1" applyFill="1" applyBorder="1" applyAlignment="1">
      <alignment horizontal="center"/>
    </xf>
    <xf numFmtId="0" fontId="8" fillId="5" borderId="0" xfId="1" applyFont="1" applyFill="1" applyBorder="1" applyAlignment="1">
      <alignment horizontal="center"/>
    </xf>
    <xf numFmtId="0" fontId="8" fillId="0" borderId="16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9" fillId="0" borderId="57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2" xfId="1" applyFont="1" applyBorder="1"/>
    <xf numFmtId="0" fontId="8" fillId="0" borderId="16" xfId="1" applyFont="1" applyBorder="1"/>
    <xf numFmtId="0" fontId="8" fillId="0" borderId="20" xfId="1" applyFont="1" applyBorder="1"/>
    <xf numFmtId="0" fontId="8" fillId="0" borderId="65" xfId="1" applyFont="1" applyBorder="1"/>
    <xf numFmtId="0" fontId="8" fillId="0" borderId="37" xfId="1" applyFont="1" applyFill="1" applyBorder="1" applyAlignment="1">
      <alignment horizontal="center"/>
    </xf>
    <xf numFmtId="0" fontId="11" fillId="4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8" borderId="17" xfId="1" applyFont="1" applyFill="1" applyBorder="1" applyAlignment="1">
      <alignment horizontal="center" vertical="center" wrapText="1"/>
    </xf>
    <xf numFmtId="0" fontId="11" fillId="7" borderId="12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 wrapText="1"/>
    </xf>
    <xf numFmtId="0" fontId="11" fillId="6" borderId="1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164" fontId="1" fillId="0" borderId="16" xfId="1" applyNumberFormat="1" applyBorder="1" applyAlignment="1">
      <alignment horizontal="center"/>
    </xf>
    <xf numFmtId="164" fontId="1" fillId="0" borderId="16" xfId="1" applyNumberFormat="1" applyBorder="1"/>
    <xf numFmtId="164" fontId="1" fillId="0" borderId="66" xfId="1" applyNumberFormat="1" applyFill="1" applyBorder="1"/>
    <xf numFmtId="164" fontId="1" fillId="0" borderId="0" xfId="1" applyNumberFormat="1" applyFill="1" applyBorder="1"/>
    <xf numFmtId="164" fontId="1" fillId="0" borderId="0" xfId="1" applyNumberFormat="1" applyBorder="1"/>
    <xf numFmtId="164" fontId="1" fillId="0" borderId="0" xfId="1" applyNumberFormat="1"/>
    <xf numFmtId="164" fontId="1" fillId="0" borderId="0" xfId="1" applyNumberFormat="1" applyFill="1" applyBorder="1" applyAlignment="1">
      <alignment horizontal="center"/>
    </xf>
    <xf numFmtId="0" fontId="1" fillId="0" borderId="18" xfId="1" applyBorder="1"/>
    <xf numFmtId="0" fontId="1" fillId="0" borderId="18" xfId="1" applyBorder="1" applyAlignment="1">
      <alignment horizontal="center"/>
    </xf>
    <xf numFmtId="0" fontId="1" fillId="0" borderId="18" xfId="1" applyFill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164" fontId="1" fillId="0" borderId="34" xfId="1" applyNumberFormat="1" applyBorder="1" applyAlignment="1">
      <alignment horizontal="center"/>
    </xf>
    <xf numFmtId="164" fontId="1" fillId="0" borderId="0" xfId="1" applyNumberFormat="1" applyAlignment="1">
      <alignment horizontal="center"/>
    </xf>
    <xf numFmtId="164" fontId="1" fillId="0" borderId="31" xfId="1" applyNumberFormat="1" applyFill="1" applyBorder="1" applyAlignment="1">
      <alignment horizontal="center"/>
    </xf>
    <xf numFmtId="0" fontId="13" fillId="0" borderId="0" xfId="1" applyFont="1"/>
    <xf numFmtId="0" fontId="14" fillId="0" borderId="0" xfId="2" applyAlignment="1" applyProtection="1"/>
    <xf numFmtId="11" fontId="1" fillId="0" borderId="0" xfId="1" applyNumberFormat="1"/>
    <xf numFmtId="0" fontId="1" fillId="0" borderId="0" xfId="1" applyFo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externalLink" Target="externalLinks/externalLink1.xml"/><Relationship Id="rId38" Type="http://schemas.openxmlformats.org/officeDocument/2006/relationships/externalLink" Target="externalLinks/externalLink2.xml"/><Relationship Id="rId39" Type="http://schemas.openxmlformats.org/officeDocument/2006/relationships/theme" Target="theme/theme1.xml"/><Relationship Id="rId40" Type="http://schemas.openxmlformats.org/officeDocument/2006/relationships/styles" Target="styles.xml"/><Relationship Id="rId41" Type="http://schemas.openxmlformats.org/officeDocument/2006/relationships/sharedStrings" Target="sharedStrings.xml"/><Relationship Id="rId4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4000"/>
              <a:t>1st Generation: Cell count significantly greater than control on protein adsorbed DM03 spots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730767225068304"/>
          <c:y val="0.0374121441271554"/>
          <c:w val="0.924475935721103"/>
          <c:h val="0.51636732825927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</c:dPt>
          <c:dPt>
            <c:idx val="13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8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</c:dPt>
          <c:dPt>
            <c:idx val="2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2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3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3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3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3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3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4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4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4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4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4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5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5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5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5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6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6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6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6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6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6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6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7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7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7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7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</c:dPt>
          <c:dPt>
            <c:idx val="76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</c:dPt>
          <c:errBars>
            <c:errBarType val="both"/>
            <c:errValType val="cust"/>
            <c:noEndCap val="0"/>
            <c:plus>
              <c:numRef>
                <c:f>'more ranks'!$I$2:$I$78</c:f>
                <c:numCache>
                  <c:formatCode>General</c:formatCode>
                  <c:ptCount val="77"/>
                  <c:pt idx="0">
                    <c:v>2.696570120421043</c:v>
                  </c:pt>
                  <c:pt idx="1">
                    <c:v>1.845115901553876</c:v>
                  </c:pt>
                  <c:pt idx="2">
                    <c:v>2.089671866486615</c:v>
                  </c:pt>
                  <c:pt idx="3">
                    <c:v>1.939403602325958</c:v>
                  </c:pt>
                  <c:pt idx="4">
                    <c:v>4.050241065685717</c:v>
                  </c:pt>
                  <c:pt idx="5">
                    <c:v>2.443169773164999</c:v>
                  </c:pt>
                  <c:pt idx="6">
                    <c:v>2.281923263083654</c:v>
                  </c:pt>
                  <c:pt idx="7">
                    <c:v>2.053098477440987</c:v>
                  </c:pt>
                  <c:pt idx="8">
                    <c:v>1.61011029556479</c:v>
                  </c:pt>
                  <c:pt idx="9">
                    <c:v>1.184051930198817</c:v>
                  </c:pt>
                  <c:pt idx="10">
                    <c:v>2.461578599644208</c:v>
                  </c:pt>
                  <c:pt idx="11">
                    <c:v>3.054240642093296</c:v>
                  </c:pt>
                  <c:pt idx="12">
                    <c:v>1.16960051640095</c:v>
                  </c:pt>
                  <c:pt idx="13">
                    <c:v>1.810776508745861</c:v>
                  </c:pt>
                  <c:pt idx="14">
                    <c:v>2.118621971940164</c:v>
                  </c:pt>
                  <c:pt idx="15">
                    <c:v>2.660785103215149</c:v>
                  </c:pt>
                  <c:pt idx="16">
                    <c:v>2.338672220534986</c:v>
                  </c:pt>
                  <c:pt idx="17">
                    <c:v>2.771776655072152</c:v>
                  </c:pt>
                  <c:pt idx="18">
                    <c:v>2.932765447924832</c:v>
                  </c:pt>
                  <c:pt idx="19">
                    <c:v>1.613946637185037</c:v>
                  </c:pt>
                  <c:pt idx="20">
                    <c:v>1.932855591070046</c:v>
                  </c:pt>
                  <c:pt idx="21">
                    <c:v>1.885235410794247</c:v>
                  </c:pt>
                  <c:pt idx="22">
                    <c:v>1.730085916627138</c:v>
                  </c:pt>
                  <c:pt idx="23">
                    <c:v>0.407869405657912</c:v>
                  </c:pt>
                  <c:pt idx="24">
                    <c:v>1.219304626587654</c:v>
                  </c:pt>
                  <c:pt idx="25">
                    <c:v>1.123207704438424</c:v>
                  </c:pt>
                  <c:pt idx="26">
                    <c:v>1.287396686658312</c:v>
                  </c:pt>
                  <c:pt idx="27">
                    <c:v>2.01017818278147</c:v>
                  </c:pt>
                  <c:pt idx="28">
                    <c:v>1.910812899506443</c:v>
                  </c:pt>
                  <c:pt idx="29">
                    <c:v>1.988526147665785</c:v>
                  </c:pt>
                  <c:pt idx="30">
                    <c:v>0.838542777005607</c:v>
                  </c:pt>
                  <c:pt idx="31">
                    <c:v>0.757155108942775</c:v>
                  </c:pt>
                  <c:pt idx="32">
                    <c:v>1.271931900955355</c:v>
                  </c:pt>
                  <c:pt idx="33">
                    <c:v>1.15790953170428</c:v>
                  </c:pt>
                  <c:pt idx="34">
                    <c:v>1.85330939685472</c:v>
                  </c:pt>
                  <c:pt idx="35">
                    <c:v>1.244654618998255</c:v>
                  </c:pt>
                  <c:pt idx="36">
                    <c:v>1.153628890316944</c:v>
                  </c:pt>
                  <c:pt idx="37">
                    <c:v>0.851351285024752</c:v>
                  </c:pt>
                  <c:pt idx="38">
                    <c:v>0.956700162532383</c:v>
                  </c:pt>
                  <c:pt idx="39">
                    <c:v>1.216511837726876</c:v>
                  </c:pt>
                  <c:pt idx="40">
                    <c:v>1.872398215472245</c:v>
                  </c:pt>
                  <c:pt idx="41">
                    <c:v>1.484198360824235</c:v>
                  </c:pt>
                  <c:pt idx="42">
                    <c:v>0.918106195260727</c:v>
                  </c:pt>
                  <c:pt idx="43">
                    <c:v>2.091742459827132</c:v>
                  </c:pt>
                  <c:pt idx="44">
                    <c:v>1.782551311320147</c:v>
                  </c:pt>
                  <c:pt idx="45">
                    <c:v>1.538819472181636</c:v>
                  </c:pt>
                  <c:pt idx="46">
                    <c:v>1.177767665055786</c:v>
                  </c:pt>
                  <c:pt idx="47">
                    <c:v>1.05828883714816</c:v>
                  </c:pt>
                  <c:pt idx="48">
                    <c:v>1.569065519608327</c:v>
                  </c:pt>
                  <c:pt idx="49">
                    <c:v>1.200391607921591</c:v>
                  </c:pt>
                  <c:pt idx="50">
                    <c:v>1.330624954885023</c:v>
                  </c:pt>
                  <c:pt idx="51">
                    <c:v>1.964433288435224</c:v>
                  </c:pt>
                  <c:pt idx="52">
                    <c:v>0.934463491035984</c:v>
                  </c:pt>
                  <c:pt idx="53">
                    <c:v>1.18926345155508</c:v>
                  </c:pt>
                  <c:pt idx="54">
                    <c:v>0.754290961545437</c:v>
                  </c:pt>
                  <c:pt idx="55">
                    <c:v>1.223355483682393</c:v>
                  </c:pt>
                  <c:pt idx="56">
                    <c:v>1.216511837726877</c:v>
                  </c:pt>
                  <c:pt idx="57">
                    <c:v>1.864288616872564</c:v>
                  </c:pt>
                  <c:pt idx="58">
                    <c:v>1.919048156144855</c:v>
                  </c:pt>
                  <c:pt idx="59">
                    <c:v>1.678007181576523</c:v>
                  </c:pt>
                  <c:pt idx="60">
                    <c:v>0.911684611677104</c:v>
                  </c:pt>
                  <c:pt idx="61">
                    <c:v>1.526715303052243</c:v>
                  </c:pt>
                  <c:pt idx="62">
                    <c:v>1.244406160143799</c:v>
                  </c:pt>
                  <c:pt idx="63">
                    <c:v>0.959604639264633</c:v>
                  </c:pt>
                  <c:pt idx="64">
                    <c:v>1.624640200879236</c:v>
                  </c:pt>
                  <c:pt idx="65">
                    <c:v>0.780878467624606</c:v>
                  </c:pt>
                  <c:pt idx="66">
                    <c:v>1.453250041584123</c:v>
                  </c:pt>
                  <c:pt idx="67">
                    <c:v>0.984417868847936</c:v>
                  </c:pt>
                  <c:pt idx="68">
                    <c:v>1.127878026888287</c:v>
                  </c:pt>
                  <c:pt idx="69">
                    <c:v>0.993173981648296</c:v>
                  </c:pt>
                  <c:pt idx="70">
                    <c:v>1.382817072153869</c:v>
                  </c:pt>
                  <c:pt idx="71">
                    <c:v>1.801874925391118</c:v>
                  </c:pt>
                  <c:pt idx="72">
                    <c:v>1.025645188136741</c:v>
                  </c:pt>
                  <c:pt idx="73">
                    <c:v>2.242557952857252</c:v>
                  </c:pt>
                  <c:pt idx="74">
                    <c:v>1.737932151513777</c:v>
                  </c:pt>
                  <c:pt idx="75">
                    <c:v>0.595281383707317</c:v>
                  </c:pt>
                  <c:pt idx="76">
                    <c:v>1.336348631308123</c:v>
                  </c:pt>
                </c:numCache>
              </c:numRef>
            </c:plus>
            <c:minus>
              <c:numRef>
                <c:f>'more ranks'!$I$2:$I$78</c:f>
                <c:numCache>
                  <c:formatCode>General</c:formatCode>
                  <c:ptCount val="77"/>
                  <c:pt idx="0">
                    <c:v>2.696570120421043</c:v>
                  </c:pt>
                  <c:pt idx="1">
                    <c:v>1.845115901553876</c:v>
                  </c:pt>
                  <c:pt idx="2">
                    <c:v>2.089671866486615</c:v>
                  </c:pt>
                  <c:pt idx="3">
                    <c:v>1.939403602325958</c:v>
                  </c:pt>
                  <c:pt idx="4">
                    <c:v>4.050241065685717</c:v>
                  </c:pt>
                  <c:pt idx="5">
                    <c:v>2.443169773164999</c:v>
                  </c:pt>
                  <c:pt idx="6">
                    <c:v>2.281923263083654</c:v>
                  </c:pt>
                  <c:pt idx="7">
                    <c:v>2.053098477440987</c:v>
                  </c:pt>
                  <c:pt idx="8">
                    <c:v>1.61011029556479</c:v>
                  </c:pt>
                  <c:pt idx="9">
                    <c:v>1.184051930198817</c:v>
                  </c:pt>
                  <c:pt idx="10">
                    <c:v>2.461578599644208</c:v>
                  </c:pt>
                  <c:pt idx="11">
                    <c:v>3.054240642093296</c:v>
                  </c:pt>
                  <c:pt idx="12">
                    <c:v>1.16960051640095</c:v>
                  </c:pt>
                  <c:pt idx="13">
                    <c:v>1.810776508745861</c:v>
                  </c:pt>
                  <c:pt idx="14">
                    <c:v>2.118621971940164</c:v>
                  </c:pt>
                  <c:pt idx="15">
                    <c:v>2.660785103215149</c:v>
                  </c:pt>
                  <c:pt idx="16">
                    <c:v>2.338672220534986</c:v>
                  </c:pt>
                  <c:pt idx="17">
                    <c:v>2.771776655072152</c:v>
                  </c:pt>
                  <c:pt idx="18">
                    <c:v>2.932765447924832</c:v>
                  </c:pt>
                  <c:pt idx="19">
                    <c:v>1.613946637185037</c:v>
                  </c:pt>
                  <c:pt idx="20">
                    <c:v>1.932855591070046</c:v>
                  </c:pt>
                  <c:pt idx="21">
                    <c:v>1.885235410794247</c:v>
                  </c:pt>
                  <c:pt idx="22">
                    <c:v>1.730085916627138</c:v>
                  </c:pt>
                  <c:pt idx="23">
                    <c:v>0.407869405657912</c:v>
                  </c:pt>
                  <c:pt idx="24">
                    <c:v>1.219304626587654</c:v>
                  </c:pt>
                  <c:pt idx="25">
                    <c:v>1.123207704438424</c:v>
                  </c:pt>
                  <c:pt idx="26">
                    <c:v>1.287396686658312</c:v>
                  </c:pt>
                  <c:pt idx="27">
                    <c:v>2.01017818278147</c:v>
                  </c:pt>
                  <c:pt idx="28">
                    <c:v>1.910812899506443</c:v>
                  </c:pt>
                  <c:pt idx="29">
                    <c:v>1.988526147665785</c:v>
                  </c:pt>
                  <c:pt idx="30">
                    <c:v>0.838542777005607</c:v>
                  </c:pt>
                  <c:pt idx="31">
                    <c:v>0.757155108942775</c:v>
                  </c:pt>
                  <c:pt idx="32">
                    <c:v>1.271931900955355</c:v>
                  </c:pt>
                  <c:pt idx="33">
                    <c:v>1.15790953170428</c:v>
                  </c:pt>
                  <c:pt idx="34">
                    <c:v>1.85330939685472</c:v>
                  </c:pt>
                  <c:pt idx="35">
                    <c:v>1.244654618998255</c:v>
                  </c:pt>
                  <c:pt idx="36">
                    <c:v>1.153628890316944</c:v>
                  </c:pt>
                  <c:pt idx="37">
                    <c:v>0.851351285024752</c:v>
                  </c:pt>
                  <c:pt idx="38">
                    <c:v>0.956700162532383</c:v>
                  </c:pt>
                  <c:pt idx="39">
                    <c:v>1.216511837726876</c:v>
                  </c:pt>
                  <c:pt idx="40">
                    <c:v>1.872398215472245</c:v>
                  </c:pt>
                  <c:pt idx="41">
                    <c:v>1.484198360824235</c:v>
                  </c:pt>
                  <c:pt idx="42">
                    <c:v>0.918106195260727</c:v>
                  </c:pt>
                  <c:pt idx="43">
                    <c:v>2.091742459827132</c:v>
                  </c:pt>
                  <c:pt idx="44">
                    <c:v>1.782551311320147</c:v>
                  </c:pt>
                  <c:pt idx="45">
                    <c:v>1.538819472181636</c:v>
                  </c:pt>
                  <c:pt idx="46">
                    <c:v>1.177767665055786</c:v>
                  </c:pt>
                  <c:pt idx="47">
                    <c:v>1.05828883714816</c:v>
                  </c:pt>
                  <c:pt idx="48">
                    <c:v>1.569065519608327</c:v>
                  </c:pt>
                  <c:pt idx="49">
                    <c:v>1.200391607921591</c:v>
                  </c:pt>
                  <c:pt idx="50">
                    <c:v>1.330624954885023</c:v>
                  </c:pt>
                  <c:pt idx="51">
                    <c:v>1.964433288435224</c:v>
                  </c:pt>
                  <c:pt idx="52">
                    <c:v>0.934463491035984</c:v>
                  </c:pt>
                  <c:pt idx="53">
                    <c:v>1.18926345155508</c:v>
                  </c:pt>
                  <c:pt idx="54">
                    <c:v>0.754290961545437</c:v>
                  </c:pt>
                  <c:pt idx="55">
                    <c:v>1.223355483682393</c:v>
                  </c:pt>
                  <c:pt idx="56">
                    <c:v>1.216511837726877</c:v>
                  </c:pt>
                  <c:pt idx="57">
                    <c:v>1.864288616872564</c:v>
                  </c:pt>
                  <c:pt idx="58">
                    <c:v>1.919048156144855</c:v>
                  </c:pt>
                  <c:pt idx="59">
                    <c:v>1.678007181576523</c:v>
                  </c:pt>
                  <c:pt idx="60">
                    <c:v>0.911684611677104</c:v>
                  </c:pt>
                  <c:pt idx="61">
                    <c:v>1.526715303052243</c:v>
                  </c:pt>
                  <c:pt idx="62">
                    <c:v>1.244406160143799</c:v>
                  </c:pt>
                  <c:pt idx="63">
                    <c:v>0.959604639264633</c:v>
                  </c:pt>
                  <c:pt idx="64">
                    <c:v>1.624640200879236</c:v>
                  </c:pt>
                  <c:pt idx="65">
                    <c:v>0.780878467624606</c:v>
                  </c:pt>
                  <c:pt idx="66">
                    <c:v>1.453250041584123</c:v>
                  </c:pt>
                  <c:pt idx="67">
                    <c:v>0.984417868847936</c:v>
                  </c:pt>
                  <c:pt idx="68">
                    <c:v>1.127878026888287</c:v>
                  </c:pt>
                  <c:pt idx="69">
                    <c:v>0.993173981648296</c:v>
                  </c:pt>
                  <c:pt idx="70">
                    <c:v>1.382817072153869</c:v>
                  </c:pt>
                  <c:pt idx="71">
                    <c:v>1.801874925391118</c:v>
                  </c:pt>
                  <c:pt idx="72">
                    <c:v>1.025645188136741</c:v>
                  </c:pt>
                  <c:pt idx="73">
                    <c:v>2.242557952857252</c:v>
                  </c:pt>
                  <c:pt idx="74">
                    <c:v>1.737932151513777</c:v>
                  </c:pt>
                  <c:pt idx="75">
                    <c:v>0.595281383707317</c:v>
                  </c:pt>
                  <c:pt idx="76">
                    <c:v>1.336348631308123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'more ranks'!$F$2:$F$78</c:f>
              <c:strCache>
                <c:ptCount val="77"/>
                <c:pt idx="0">
                  <c:v>TN/PF4</c:v>
                </c:pt>
                <c:pt idx="1">
                  <c:v>UQ/PF4</c:v>
                </c:pt>
                <c:pt idx="2">
                  <c:v>GAPDH/UQ</c:v>
                </c:pt>
                <c:pt idx="3">
                  <c:v>SAP/RTU</c:v>
                </c:pt>
                <c:pt idx="4">
                  <c:v>RTU/PF4</c:v>
                </c:pt>
                <c:pt idx="5">
                  <c:v>RTU</c:v>
                </c:pt>
                <c:pt idx="6">
                  <c:v>TN/RTU</c:v>
                </c:pt>
                <c:pt idx="7">
                  <c:v>PF4</c:v>
                </c:pt>
                <c:pt idx="8">
                  <c:v>UQ/SAP</c:v>
                </c:pt>
                <c:pt idx="9">
                  <c:v>DPK/UQ</c:v>
                </c:pt>
                <c:pt idx="10">
                  <c:v>HSP90/PF4</c:v>
                </c:pt>
                <c:pt idx="11">
                  <c:v>SAP/PF4</c:v>
                </c:pt>
                <c:pt idx="12">
                  <c:v>UQ/RTU</c:v>
                </c:pt>
                <c:pt idx="13">
                  <c:v>HSP/UQ</c:v>
                </c:pt>
                <c:pt idx="14">
                  <c:v>SAP/MA</c:v>
                </c:pt>
                <c:pt idx="15">
                  <c:v>TN/MA</c:v>
                </c:pt>
                <c:pt idx="16">
                  <c:v>PF4/MA</c:v>
                </c:pt>
                <c:pt idx="17">
                  <c:v>UQ/MA</c:v>
                </c:pt>
                <c:pt idx="18">
                  <c:v>Fn/UQ</c:v>
                </c:pt>
                <c:pt idx="19">
                  <c:v>PF4/RTU</c:v>
                </c:pt>
                <c:pt idx="20">
                  <c:v>UQ/TN</c:v>
                </c:pt>
                <c:pt idx="21">
                  <c:v>TN</c:v>
                </c:pt>
                <c:pt idx="22">
                  <c:v>HSP/PF4</c:v>
                </c:pt>
                <c:pt idx="23">
                  <c:v>GAPDH/A2A</c:v>
                </c:pt>
                <c:pt idx="24">
                  <c:v>HSP/RTU</c:v>
                </c:pt>
                <c:pt idx="25">
                  <c:v>TN/SAP</c:v>
                </c:pt>
                <c:pt idx="26">
                  <c:v>HSP/PF4</c:v>
                </c:pt>
                <c:pt idx="27">
                  <c:v>RTU/MA</c:v>
                </c:pt>
                <c:pt idx="28">
                  <c:v>BL/PF4</c:v>
                </c:pt>
                <c:pt idx="29">
                  <c:v>SAP</c:v>
                </c:pt>
                <c:pt idx="30">
                  <c:v>DPK/PF4</c:v>
                </c:pt>
                <c:pt idx="31">
                  <c:v>HSP90/PF4</c:v>
                </c:pt>
                <c:pt idx="32">
                  <c:v>UQ/GAPDH</c:v>
                </c:pt>
                <c:pt idx="33">
                  <c:v>MA/PF4</c:v>
                </c:pt>
                <c:pt idx="34">
                  <c:v>PF4</c:v>
                </c:pt>
                <c:pt idx="35">
                  <c:v>GAPDH/TN</c:v>
                </c:pt>
                <c:pt idx="36">
                  <c:v>DPK/TN</c:v>
                </c:pt>
                <c:pt idx="37">
                  <c:v>TN/PF4</c:v>
                </c:pt>
                <c:pt idx="38">
                  <c:v>RTU/SAP</c:v>
                </c:pt>
                <c:pt idx="39">
                  <c:v>UQ/HSP</c:v>
                </c:pt>
                <c:pt idx="40">
                  <c:v>MA/RTU</c:v>
                </c:pt>
                <c:pt idx="41">
                  <c:v>MA/PF4</c:v>
                </c:pt>
                <c:pt idx="42">
                  <c:v>SAP/PF4</c:v>
                </c:pt>
                <c:pt idx="43">
                  <c:v>TN/HSP</c:v>
                </c:pt>
                <c:pt idx="44">
                  <c:v>UQ/BL</c:v>
                </c:pt>
                <c:pt idx="45">
                  <c:v>MA/SAP</c:v>
                </c:pt>
                <c:pt idx="46">
                  <c:v>GAPDH/SAP</c:v>
                </c:pt>
                <c:pt idx="47">
                  <c:v>Fn/TN</c:v>
                </c:pt>
                <c:pt idx="48">
                  <c:v>MA/UQ</c:v>
                </c:pt>
                <c:pt idx="49">
                  <c:v>UQ/HSP90</c:v>
                </c:pt>
                <c:pt idx="50">
                  <c:v>GAPDH/RTU</c:v>
                </c:pt>
                <c:pt idx="51">
                  <c:v>RTU/TN</c:v>
                </c:pt>
                <c:pt idx="52">
                  <c:v>HSP90/PF4</c:v>
                </c:pt>
                <c:pt idx="53">
                  <c:v>RTU/PF4</c:v>
                </c:pt>
                <c:pt idx="54">
                  <c:v>SAP/HSP</c:v>
                </c:pt>
                <c:pt idx="55">
                  <c:v>BL/RTU</c:v>
                </c:pt>
                <c:pt idx="56">
                  <c:v>SAP/GAPDH</c:v>
                </c:pt>
                <c:pt idx="57">
                  <c:v>UQ/PF4</c:v>
                </c:pt>
                <c:pt idx="58">
                  <c:v>HSP90/UQ</c:v>
                </c:pt>
                <c:pt idx="59">
                  <c:v>DPK/PF4</c:v>
                </c:pt>
                <c:pt idx="60">
                  <c:v>Fn/RTU</c:v>
                </c:pt>
                <c:pt idx="61">
                  <c:v>TN/RTU</c:v>
                </c:pt>
                <c:pt idx="62">
                  <c:v>PF4/MA</c:v>
                </c:pt>
                <c:pt idx="63">
                  <c:v>HSP90/TN</c:v>
                </c:pt>
                <c:pt idx="64">
                  <c:v>RTU</c:v>
                </c:pt>
                <c:pt idx="65">
                  <c:v>TN/RTU</c:v>
                </c:pt>
                <c:pt idx="66">
                  <c:v>UQ/RTU</c:v>
                </c:pt>
                <c:pt idx="67">
                  <c:v>UQ/FN</c:v>
                </c:pt>
                <c:pt idx="68">
                  <c:v>HSP90/MA</c:v>
                </c:pt>
                <c:pt idx="69">
                  <c:v>HSP/SAP</c:v>
                </c:pt>
                <c:pt idx="70">
                  <c:v>GAPDH/DPK</c:v>
                </c:pt>
                <c:pt idx="71">
                  <c:v>HSP90/SAP</c:v>
                </c:pt>
                <c:pt idx="72">
                  <c:v>HSP90/RTU</c:v>
                </c:pt>
                <c:pt idx="73">
                  <c:v>UQ/RTU</c:v>
                </c:pt>
                <c:pt idx="74">
                  <c:v>PF4/SAP</c:v>
                </c:pt>
                <c:pt idx="75">
                  <c:v>DPK/BL</c:v>
                </c:pt>
                <c:pt idx="76">
                  <c:v>Non-pretreated </c:v>
                </c:pt>
              </c:strCache>
            </c:strRef>
          </c:cat>
          <c:val>
            <c:numRef>
              <c:f>'more ranks'!$G$2:$G$78</c:f>
              <c:numCache>
                <c:formatCode>General</c:formatCode>
                <c:ptCount val="77"/>
                <c:pt idx="0">
                  <c:v>61.71428571428572</c:v>
                </c:pt>
                <c:pt idx="1">
                  <c:v>53.85714285714285</c:v>
                </c:pt>
                <c:pt idx="2">
                  <c:v>53.28571428571428</c:v>
                </c:pt>
                <c:pt idx="3">
                  <c:v>52.42857142857143</c:v>
                </c:pt>
                <c:pt idx="4">
                  <c:v>51.14285714285714</c:v>
                </c:pt>
                <c:pt idx="5">
                  <c:v>49.57142857142857</c:v>
                </c:pt>
                <c:pt idx="6">
                  <c:v>48.42857142857143</c:v>
                </c:pt>
                <c:pt idx="7">
                  <c:v>47.28571428571428</c:v>
                </c:pt>
                <c:pt idx="8">
                  <c:v>44.42857142857143</c:v>
                </c:pt>
                <c:pt idx="9">
                  <c:v>43.57142857142857</c:v>
                </c:pt>
                <c:pt idx="10">
                  <c:v>41.71428571428572</c:v>
                </c:pt>
                <c:pt idx="11">
                  <c:v>41.42857142857143</c:v>
                </c:pt>
                <c:pt idx="12">
                  <c:v>40.0</c:v>
                </c:pt>
                <c:pt idx="13">
                  <c:v>38.14285714285714</c:v>
                </c:pt>
                <c:pt idx="14">
                  <c:v>37.57142857142857</c:v>
                </c:pt>
                <c:pt idx="15">
                  <c:v>35.85714285714285</c:v>
                </c:pt>
                <c:pt idx="16">
                  <c:v>33.85714285714285</c:v>
                </c:pt>
                <c:pt idx="17">
                  <c:v>33.71428571428572</c:v>
                </c:pt>
                <c:pt idx="18">
                  <c:v>32.42857142857143</c:v>
                </c:pt>
                <c:pt idx="19">
                  <c:v>32.28571428571428</c:v>
                </c:pt>
                <c:pt idx="20">
                  <c:v>32.0</c:v>
                </c:pt>
                <c:pt idx="21">
                  <c:v>32.0</c:v>
                </c:pt>
                <c:pt idx="22">
                  <c:v>31.85714285714286</c:v>
                </c:pt>
                <c:pt idx="23">
                  <c:v>31.85714285714286</c:v>
                </c:pt>
                <c:pt idx="24">
                  <c:v>31.14285714285714</c:v>
                </c:pt>
                <c:pt idx="25">
                  <c:v>30.85714285714286</c:v>
                </c:pt>
                <c:pt idx="26">
                  <c:v>29.42857142857143</c:v>
                </c:pt>
                <c:pt idx="27">
                  <c:v>29.14285714285714</c:v>
                </c:pt>
                <c:pt idx="28">
                  <c:v>29.14285714285714</c:v>
                </c:pt>
                <c:pt idx="29">
                  <c:v>28.85714285714286</c:v>
                </c:pt>
                <c:pt idx="30">
                  <c:v>28.85714285714286</c:v>
                </c:pt>
                <c:pt idx="31">
                  <c:v>28.14285714285714</c:v>
                </c:pt>
                <c:pt idx="32">
                  <c:v>27.71428571428571</c:v>
                </c:pt>
                <c:pt idx="33">
                  <c:v>27.71428571428571</c:v>
                </c:pt>
                <c:pt idx="34">
                  <c:v>26.85714285714286</c:v>
                </c:pt>
                <c:pt idx="35">
                  <c:v>26.42857142857143</c:v>
                </c:pt>
                <c:pt idx="36">
                  <c:v>26.14285714285714</c:v>
                </c:pt>
                <c:pt idx="37">
                  <c:v>25.85714285714286</c:v>
                </c:pt>
                <c:pt idx="38">
                  <c:v>25.85714285714286</c:v>
                </c:pt>
                <c:pt idx="39">
                  <c:v>25.57142857142857</c:v>
                </c:pt>
                <c:pt idx="40">
                  <c:v>25.42857142857143</c:v>
                </c:pt>
                <c:pt idx="41">
                  <c:v>25.42857142857143</c:v>
                </c:pt>
                <c:pt idx="42">
                  <c:v>25.28571428571428</c:v>
                </c:pt>
                <c:pt idx="43">
                  <c:v>25.28571428571428</c:v>
                </c:pt>
                <c:pt idx="44">
                  <c:v>25.0</c:v>
                </c:pt>
                <c:pt idx="45">
                  <c:v>25.0</c:v>
                </c:pt>
                <c:pt idx="46">
                  <c:v>24.85714285714286</c:v>
                </c:pt>
                <c:pt idx="47">
                  <c:v>24.71428571428571</c:v>
                </c:pt>
                <c:pt idx="48">
                  <c:v>24.71428571428571</c:v>
                </c:pt>
                <c:pt idx="49">
                  <c:v>24.42857142857143</c:v>
                </c:pt>
                <c:pt idx="50">
                  <c:v>24.0</c:v>
                </c:pt>
                <c:pt idx="51">
                  <c:v>23.85714285714286</c:v>
                </c:pt>
                <c:pt idx="52">
                  <c:v>23.71428571428571</c:v>
                </c:pt>
                <c:pt idx="53">
                  <c:v>23.28571428571428</c:v>
                </c:pt>
                <c:pt idx="54">
                  <c:v>22.85714285714286</c:v>
                </c:pt>
                <c:pt idx="55">
                  <c:v>22.71428571428571</c:v>
                </c:pt>
                <c:pt idx="56">
                  <c:v>22.57142857142857</c:v>
                </c:pt>
                <c:pt idx="57">
                  <c:v>22.42857142857143</c:v>
                </c:pt>
                <c:pt idx="58">
                  <c:v>22.28571428571428</c:v>
                </c:pt>
                <c:pt idx="59">
                  <c:v>22.14285714285714</c:v>
                </c:pt>
                <c:pt idx="60">
                  <c:v>22.0</c:v>
                </c:pt>
                <c:pt idx="61">
                  <c:v>21.85714285714286</c:v>
                </c:pt>
                <c:pt idx="62">
                  <c:v>21.71428571428571</c:v>
                </c:pt>
                <c:pt idx="63">
                  <c:v>21.71428571428571</c:v>
                </c:pt>
                <c:pt idx="64">
                  <c:v>21.71428571428571</c:v>
                </c:pt>
                <c:pt idx="65">
                  <c:v>21.57142857142857</c:v>
                </c:pt>
                <c:pt idx="66">
                  <c:v>21.42857142857143</c:v>
                </c:pt>
                <c:pt idx="67">
                  <c:v>21.42857142857143</c:v>
                </c:pt>
                <c:pt idx="68">
                  <c:v>21.42857142857143</c:v>
                </c:pt>
                <c:pt idx="69">
                  <c:v>21.42857142857143</c:v>
                </c:pt>
                <c:pt idx="70">
                  <c:v>21.28571428571428</c:v>
                </c:pt>
                <c:pt idx="71">
                  <c:v>21.0</c:v>
                </c:pt>
                <c:pt idx="72">
                  <c:v>20.57142857142857</c:v>
                </c:pt>
                <c:pt idx="73">
                  <c:v>19.85714285714286</c:v>
                </c:pt>
                <c:pt idx="74">
                  <c:v>19.85714285714286</c:v>
                </c:pt>
                <c:pt idx="75">
                  <c:v>19.28571428571428</c:v>
                </c:pt>
                <c:pt idx="76" formatCode="0.0">
                  <c:v>5.694444444444445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44665096"/>
        <c:axId val="2144661576"/>
      </c:barChart>
      <c:catAx>
        <c:axId val="2144665096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4661576"/>
        <c:crosses val="autoZero"/>
        <c:auto val="1"/>
        <c:lblAlgn val="ctr"/>
        <c:lblOffset val="100"/>
        <c:noMultiLvlLbl val="0"/>
      </c:catAx>
      <c:valAx>
        <c:axId val="214466157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4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4000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4665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0239987467924384"/>
          <c:y val="0.0717813971014197"/>
          <c:w val="0.975294766345324"/>
          <c:h val="0.8971827967327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'data transposed (2)'!$A$1:$AI$1</c:f>
              <c:numCache>
                <c:formatCode>General</c:formatCode>
                <c:ptCount val="35"/>
                <c:pt idx="0">
                  <c:v>4.0</c:v>
                </c:pt>
                <c:pt idx="1">
                  <c:v>15.0</c:v>
                </c:pt>
                <c:pt idx="2">
                  <c:v>60.0</c:v>
                </c:pt>
                <c:pt idx="3">
                  <c:v>36.0</c:v>
                </c:pt>
                <c:pt idx="4">
                  <c:v>47.0</c:v>
                </c:pt>
                <c:pt idx="5">
                  <c:v>29.0</c:v>
                </c:pt>
                <c:pt idx="6">
                  <c:v>31.0</c:v>
                </c:pt>
                <c:pt idx="7">
                  <c:v>18.0</c:v>
                </c:pt>
                <c:pt idx="8">
                  <c:v>4.0</c:v>
                </c:pt>
                <c:pt idx="9">
                  <c:v>21.0</c:v>
                </c:pt>
                <c:pt idx="10">
                  <c:v>30.0</c:v>
                </c:pt>
                <c:pt idx="11">
                  <c:v>5.0</c:v>
                </c:pt>
                <c:pt idx="12">
                  <c:v>14.0</c:v>
                </c:pt>
                <c:pt idx="13">
                  <c:v>13.0</c:v>
                </c:pt>
                <c:pt idx="14">
                  <c:v>9.0</c:v>
                </c:pt>
                <c:pt idx="15">
                  <c:v>4.0</c:v>
                </c:pt>
                <c:pt idx="16">
                  <c:v>20.0</c:v>
                </c:pt>
                <c:pt idx="17">
                  <c:v>2.0</c:v>
                </c:pt>
                <c:pt idx="18">
                  <c:v>1.0</c:v>
                </c:pt>
                <c:pt idx="19">
                  <c:v>5.0</c:v>
                </c:pt>
                <c:pt idx="20">
                  <c:v>21.0</c:v>
                </c:pt>
                <c:pt idx="21">
                  <c:v>2.0</c:v>
                </c:pt>
                <c:pt idx="22">
                  <c:v>15.0</c:v>
                </c:pt>
                <c:pt idx="23">
                  <c:v>2.0</c:v>
                </c:pt>
                <c:pt idx="24">
                  <c:v>6.0</c:v>
                </c:pt>
                <c:pt idx="25">
                  <c:v>6.0</c:v>
                </c:pt>
                <c:pt idx="26">
                  <c:v>3.0</c:v>
                </c:pt>
                <c:pt idx="27">
                  <c:v>3.0</c:v>
                </c:pt>
                <c:pt idx="28">
                  <c:v>1.0</c:v>
                </c:pt>
                <c:pt idx="29">
                  <c:v>11.0</c:v>
                </c:pt>
                <c:pt idx="30">
                  <c:v>35.0</c:v>
                </c:pt>
                <c:pt idx="31">
                  <c:v>1.0</c:v>
                </c:pt>
                <c:pt idx="32">
                  <c:v>12.0</c:v>
                </c:pt>
                <c:pt idx="33">
                  <c:v>11.0</c:v>
                </c:pt>
                <c:pt idx="34">
                  <c:v>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7060712"/>
        <c:axId val="-2126662040"/>
      </c:barChart>
      <c:catAx>
        <c:axId val="-21270607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6662040"/>
        <c:crosses val="autoZero"/>
        <c:auto val="1"/>
        <c:lblAlgn val="ctr"/>
        <c:lblOffset val="100"/>
        <c:noMultiLvlLbl val="0"/>
      </c:catAx>
      <c:valAx>
        <c:axId val="-2126662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7060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4000" b="0" i="0" baseline="0">
                <a:effectLst/>
              </a:rPr>
              <a:t>Detailed screen: cell count significantly greater than control on protein adsorbed poly(NHPM) spots</a:t>
            </a:r>
            <a:endParaRPr lang="en-GB" sz="32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503508845897187"/>
          <c:y val="0.0702557055362263"/>
          <c:w val="0.945233862693795"/>
          <c:h val="0.5312317820666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17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18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2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2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22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23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24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25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26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2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2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29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3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33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34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3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</c:dPt>
          <c:dPt>
            <c:idx val="36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3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3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dPt>
            <c:idx val="39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</c:dPt>
          <c:dPt>
            <c:idx val="4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dPt>
            <c:idx val="42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</c:dPt>
          <c:errBars>
            <c:errBarType val="both"/>
            <c:errValType val="cust"/>
            <c:noEndCap val="0"/>
            <c:plus>
              <c:numRef>
                <c:f>'rank highest to lowest'!$G$2:$G$44</c:f>
                <c:numCache>
                  <c:formatCode>General</c:formatCode>
                  <c:ptCount val="43"/>
                  <c:pt idx="0">
                    <c:v>5.757061292370603</c:v>
                  </c:pt>
                  <c:pt idx="1">
                    <c:v>3.767200411684908</c:v>
                  </c:pt>
                  <c:pt idx="2">
                    <c:v>3.714412899735346</c:v>
                  </c:pt>
                  <c:pt idx="3">
                    <c:v>4.482750174922021</c:v>
                  </c:pt>
                  <c:pt idx="4">
                    <c:v>4.255470890734612</c:v>
                  </c:pt>
                  <c:pt idx="5">
                    <c:v>2.803287064741487</c:v>
                  </c:pt>
                  <c:pt idx="6">
                    <c:v>4.012375743632154</c:v>
                  </c:pt>
                  <c:pt idx="7">
                    <c:v>4.496093038150984</c:v>
                  </c:pt>
                  <c:pt idx="8">
                    <c:v>3.889457765323959</c:v>
                  </c:pt>
                  <c:pt idx="9">
                    <c:v>3.694103440181035</c:v>
                  </c:pt>
                  <c:pt idx="10">
                    <c:v>4.06036741222981</c:v>
                  </c:pt>
                  <c:pt idx="11">
                    <c:v>3.64054808030589</c:v>
                  </c:pt>
                  <c:pt idx="12">
                    <c:v>5.7063229904248</c:v>
                  </c:pt>
                  <c:pt idx="13">
                    <c:v>4.433795348711472</c:v>
                  </c:pt>
                  <c:pt idx="14">
                    <c:v>3.330894799642994</c:v>
                  </c:pt>
                  <c:pt idx="15">
                    <c:v>2.981574495152453</c:v>
                  </c:pt>
                  <c:pt idx="16">
                    <c:v>4.267969215503997</c:v>
                  </c:pt>
                  <c:pt idx="17">
                    <c:v>3.251053669536554</c:v>
                  </c:pt>
                  <c:pt idx="18">
                    <c:v>5.068181201909544</c:v>
                  </c:pt>
                  <c:pt idx="19">
                    <c:v>3.217165083047455</c:v>
                  </c:pt>
                  <c:pt idx="20">
                    <c:v>2.20624928402259</c:v>
                  </c:pt>
                  <c:pt idx="21">
                    <c:v>2.93082891439818</c:v>
                  </c:pt>
                  <c:pt idx="22">
                    <c:v>3.70555037106934</c:v>
                  </c:pt>
                  <c:pt idx="23">
                    <c:v>3.515884212960063</c:v>
                  </c:pt>
                  <c:pt idx="24">
                    <c:v>2.68467558434856</c:v>
                  </c:pt>
                  <c:pt idx="25">
                    <c:v>4.7894984249407</c:v>
                  </c:pt>
                  <c:pt idx="26">
                    <c:v>3.235059267711871</c:v>
                  </c:pt>
                  <c:pt idx="27">
                    <c:v>2.814127248244501</c:v>
                  </c:pt>
                  <c:pt idx="28">
                    <c:v>3.192274724053712</c:v>
                  </c:pt>
                  <c:pt idx="29">
                    <c:v>3.050740898574364</c:v>
                  </c:pt>
                  <c:pt idx="30">
                    <c:v>3.042126747423961</c:v>
                  </c:pt>
                  <c:pt idx="31">
                    <c:v>2.940090585859766</c:v>
                  </c:pt>
                  <c:pt idx="32">
                    <c:v>3.44514156137726</c:v>
                  </c:pt>
                  <c:pt idx="33">
                    <c:v>2.709224953529776</c:v>
                  </c:pt>
                  <c:pt idx="34">
                    <c:v>3.595579716766416</c:v>
                  </c:pt>
                  <c:pt idx="35">
                    <c:v>2.475770721443113</c:v>
                  </c:pt>
                  <c:pt idx="36">
                    <c:v>3.367083952945474</c:v>
                  </c:pt>
                  <c:pt idx="37">
                    <c:v>2.80481176014116</c:v>
                  </c:pt>
                  <c:pt idx="38">
                    <c:v>2.215298880684819</c:v>
                  </c:pt>
                  <c:pt idx="39">
                    <c:v>3.128937428761811</c:v>
                  </c:pt>
                  <c:pt idx="40">
                    <c:v>2.201018454565836</c:v>
                  </c:pt>
                  <c:pt idx="41">
                    <c:v>2.235729922017095</c:v>
                  </c:pt>
                  <c:pt idx="42">
                    <c:v>2.434044253618128</c:v>
                  </c:pt>
                </c:numCache>
              </c:numRef>
            </c:plus>
            <c:minus>
              <c:numRef>
                <c:f>'rank highest to lowest'!$G$2:$G$44</c:f>
                <c:numCache>
                  <c:formatCode>General</c:formatCode>
                  <c:ptCount val="43"/>
                  <c:pt idx="0">
                    <c:v>5.757061292370603</c:v>
                  </c:pt>
                  <c:pt idx="1">
                    <c:v>3.767200411684908</c:v>
                  </c:pt>
                  <c:pt idx="2">
                    <c:v>3.714412899735346</c:v>
                  </c:pt>
                  <c:pt idx="3">
                    <c:v>4.482750174922021</c:v>
                  </c:pt>
                  <c:pt idx="4">
                    <c:v>4.255470890734612</c:v>
                  </c:pt>
                  <c:pt idx="5">
                    <c:v>2.803287064741487</c:v>
                  </c:pt>
                  <c:pt idx="6">
                    <c:v>4.012375743632154</c:v>
                  </c:pt>
                  <c:pt idx="7">
                    <c:v>4.496093038150984</c:v>
                  </c:pt>
                  <c:pt idx="8">
                    <c:v>3.889457765323959</c:v>
                  </c:pt>
                  <c:pt idx="9">
                    <c:v>3.694103440181035</c:v>
                  </c:pt>
                  <c:pt idx="10">
                    <c:v>4.06036741222981</c:v>
                  </c:pt>
                  <c:pt idx="11">
                    <c:v>3.64054808030589</c:v>
                  </c:pt>
                  <c:pt idx="12">
                    <c:v>5.7063229904248</c:v>
                  </c:pt>
                  <c:pt idx="13">
                    <c:v>4.433795348711472</c:v>
                  </c:pt>
                  <c:pt idx="14">
                    <c:v>3.330894799642994</c:v>
                  </c:pt>
                  <c:pt idx="15">
                    <c:v>2.981574495152453</c:v>
                  </c:pt>
                  <c:pt idx="16">
                    <c:v>4.267969215503997</c:v>
                  </c:pt>
                  <c:pt idx="17">
                    <c:v>3.251053669536554</c:v>
                  </c:pt>
                  <c:pt idx="18">
                    <c:v>5.068181201909544</c:v>
                  </c:pt>
                  <c:pt idx="19">
                    <c:v>3.217165083047455</c:v>
                  </c:pt>
                  <c:pt idx="20">
                    <c:v>2.20624928402259</c:v>
                  </c:pt>
                  <c:pt idx="21">
                    <c:v>2.93082891439818</c:v>
                  </c:pt>
                  <c:pt idx="22">
                    <c:v>3.70555037106934</c:v>
                  </c:pt>
                  <c:pt idx="23">
                    <c:v>3.515884212960063</c:v>
                  </c:pt>
                  <c:pt idx="24">
                    <c:v>2.68467558434856</c:v>
                  </c:pt>
                  <c:pt idx="25">
                    <c:v>4.7894984249407</c:v>
                  </c:pt>
                  <c:pt idx="26">
                    <c:v>3.235059267711871</c:v>
                  </c:pt>
                  <c:pt idx="27">
                    <c:v>2.814127248244501</c:v>
                  </c:pt>
                  <c:pt idx="28">
                    <c:v>3.192274724053712</c:v>
                  </c:pt>
                  <c:pt idx="29">
                    <c:v>3.050740898574364</c:v>
                  </c:pt>
                  <c:pt idx="30">
                    <c:v>3.042126747423961</c:v>
                  </c:pt>
                  <c:pt idx="31">
                    <c:v>2.940090585859766</c:v>
                  </c:pt>
                  <c:pt idx="32">
                    <c:v>3.44514156137726</c:v>
                  </c:pt>
                  <c:pt idx="33">
                    <c:v>2.709224953529776</c:v>
                  </c:pt>
                  <c:pt idx="34">
                    <c:v>3.595579716766416</c:v>
                  </c:pt>
                  <c:pt idx="35">
                    <c:v>2.475770721443113</c:v>
                  </c:pt>
                  <c:pt idx="36">
                    <c:v>3.367083952945474</c:v>
                  </c:pt>
                  <c:pt idx="37">
                    <c:v>2.80481176014116</c:v>
                  </c:pt>
                  <c:pt idx="38">
                    <c:v>2.215298880684819</c:v>
                  </c:pt>
                  <c:pt idx="39">
                    <c:v>3.128937428761811</c:v>
                  </c:pt>
                  <c:pt idx="40">
                    <c:v>2.201018454565836</c:v>
                  </c:pt>
                  <c:pt idx="41">
                    <c:v>2.235729922017095</c:v>
                  </c:pt>
                  <c:pt idx="42">
                    <c:v>2.434044253618128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'rank highest to lowest'!$D$2:$D$44</c:f>
              <c:strCache>
                <c:ptCount val="43"/>
                <c:pt idx="0">
                  <c:v>HSP/HSP90 70/30</c:v>
                </c:pt>
                <c:pt idx="1">
                  <c:v>HSP/HSP90 70/30</c:v>
                </c:pt>
                <c:pt idx="2">
                  <c:v>HSP/HSP90 70/30</c:v>
                </c:pt>
                <c:pt idx="3">
                  <c:v>HSP/HSP90 70/30</c:v>
                </c:pt>
                <c:pt idx="4">
                  <c:v>HSP/FN 30/70</c:v>
                </c:pt>
                <c:pt idx="5">
                  <c:v>HSP/FN 30/70</c:v>
                </c:pt>
                <c:pt idx="6">
                  <c:v>HSP/FN 30/70</c:v>
                </c:pt>
                <c:pt idx="7">
                  <c:v>FN 100</c:v>
                </c:pt>
                <c:pt idx="8">
                  <c:v>HSP/HSP90 50/50</c:v>
                </c:pt>
                <c:pt idx="9">
                  <c:v>HSP/FN 70/30</c:v>
                </c:pt>
                <c:pt idx="10">
                  <c:v>FN 100</c:v>
                </c:pt>
                <c:pt idx="11">
                  <c:v>HSP/FN 30/70</c:v>
                </c:pt>
                <c:pt idx="12">
                  <c:v>FN 100</c:v>
                </c:pt>
                <c:pt idx="13">
                  <c:v>HSP/FN 50/50</c:v>
                </c:pt>
                <c:pt idx="14">
                  <c:v>HSP/HSP90 50/50</c:v>
                </c:pt>
                <c:pt idx="15">
                  <c:v>PF4/GAPDH 30/70</c:v>
                </c:pt>
                <c:pt idx="16">
                  <c:v>HSP/HSP90 70/30</c:v>
                </c:pt>
                <c:pt idx="17">
                  <c:v>HSP/FN 30/70</c:v>
                </c:pt>
                <c:pt idx="18">
                  <c:v>PF4/GAPDH 70/30</c:v>
                </c:pt>
                <c:pt idx="19">
                  <c:v>HSP/HSP90 50/50</c:v>
                </c:pt>
                <c:pt idx="20">
                  <c:v>HSP/FN 70/30</c:v>
                </c:pt>
                <c:pt idx="21">
                  <c:v>HSP/FN 50/50</c:v>
                </c:pt>
                <c:pt idx="22">
                  <c:v>HSP/FN 70/30</c:v>
                </c:pt>
                <c:pt idx="23">
                  <c:v>HSP/HSP90 50/50</c:v>
                </c:pt>
                <c:pt idx="24">
                  <c:v>PF4/GAPDH 30/70</c:v>
                </c:pt>
                <c:pt idx="25">
                  <c:v>PF4/HSP 30/70</c:v>
                </c:pt>
                <c:pt idx="26">
                  <c:v>HSP/FN 50/50</c:v>
                </c:pt>
                <c:pt idx="27">
                  <c:v>HSP/FN 50/50</c:v>
                </c:pt>
                <c:pt idx="28">
                  <c:v>HSP/HSP90 50/50</c:v>
                </c:pt>
                <c:pt idx="29">
                  <c:v>PF4/GAPDH 30/70</c:v>
                </c:pt>
                <c:pt idx="30">
                  <c:v>PF4/GAPDH 50/50</c:v>
                </c:pt>
                <c:pt idx="31">
                  <c:v>HSP/FN 50/50</c:v>
                </c:pt>
                <c:pt idx="32">
                  <c:v>HSP/FN 70/30</c:v>
                </c:pt>
                <c:pt idx="33">
                  <c:v>TN 100</c:v>
                </c:pt>
                <c:pt idx="34">
                  <c:v>PF4/HSP 50/50</c:v>
                </c:pt>
                <c:pt idx="35">
                  <c:v>PF4/GAPDH 50/50</c:v>
                </c:pt>
                <c:pt idx="36">
                  <c:v>PF4/HSP 70/30</c:v>
                </c:pt>
                <c:pt idx="37">
                  <c:v>HSP/HSP90 30/70</c:v>
                </c:pt>
                <c:pt idx="38">
                  <c:v>HSP/FN 70/30</c:v>
                </c:pt>
                <c:pt idx="39">
                  <c:v>HSP/HSP90 30/70</c:v>
                </c:pt>
                <c:pt idx="40">
                  <c:v>PF4/GAPDH 30/70</c:v>
                </c:pt>
                <c:pt idx="41">
                  <c:v>HSP/HSP90 30/70</c:v>
                </c:pt>
                <c:pt idx="42">
                  <c:v>Non-pretreated</c:v>
                </c:pt>
              </c:strCache>
            </c:strRef>
          </c:cat>
          <c:val>
            <c:numRef>
              <c:f>'rank highest to lowest'!$E$2:$E$44</c:f>
              <c:numCache>
                <c:formatCode>General</c:formatCode>
                <c:ptCount val="43"/>
                <c:pt idx="0">
                  <c:v>76.10714285714286</c:v>
                </c:pt>
                <c:pt idx="1">
                  <c:v>72.5</c:v>
                </c:pt>
                <c:pt idx="2">
                  <c:v>69.64285714285714</c:v>
                </c:pt>
                <c:pt idx="3">
                  <c:v>66.07142857142857</c:v>
                </c:pt>
                <c:pt idx="4">
                  <c:v>64.35714285714286</c:v>
                </c:pt>
                <c:pt idx="5">
                  <c:v>63.46428571428572</c:v>
                </c:pt>
                <c:pt idx="6">
                  <c:v>62.46428571428572</c:v>
                </c:pt>
                <c:pt idx="7">
                  <c:v>61.64285714285714</c:v>
                </c:pt>
                <c:pt idx="8">
                  <c:v>59.10714285714285</c:v>
                </c:pt>
                <c:pt idx="9">
                  <c:v>58.60714285714285</c:v>
                </c:pt>
                <c:pt idx="10">
                  <c:v>58.07142857142857</c:v>
                </c:pt>
                <c:pt idx="11">
                  <c:v>57.71428571428572</c:v>
                </c:pt>
                <c:pt idx="12">
                  <c:v>57.03571428571428</c:v>
                </c:pt>
                <c:pt idx="13">
                  <c:v>56.07142857142857</c:v>
                </c:pt>
                <c:pt idx="14">
                  <c:v>54.71428571428572</c:v>
                </c:pt>
                <c:pt idx="15">
                  <c:v>54.39285714285714</c:v>
                </c:pt>
                <c:pt idx="16">
                  <c:v>51.96428571428572</c:v>
                </c:pt>
                <c:pt idx="17">
                  <c:v>50.64285714285714</c:v>
                </c:pt>
                <c:pt idx="18">
                  <c:v>49.03571428571428</c:v>
                </c:pt>
                <c:pt idx="19">
                  <c:v>48.21428571428572</c:v>
                </c:pt>
                <c:pt idx="20">
                  <c:v>47.92857142857143</c:v>
                </c:pt>
                <c:pt idx="21">
                  <c:v>46.92857142857143</c:v>
                </c:pt>
                <c:pt idx="22">
                  <c:v>45.78571428571428</c:v>
                </c:pt>
                <c:pt idx="23">
                  <c:v>45.25</c:v>
                </c:pt>
                <c:pt idx="24">
                  <c:v>44.42857142857143</c:v>
                </c:pt>
                <c:pt idx="25">
                  <c:v>43.17857142857143</c:v>
                </c:pt>
                <c:pt idx="26">
                  <c:v>43.0</c:v>
                </c:pt>
                <c:pt idx="27">
                  <c:v>42.5</c:v>
                </c:pt>
                <c:pt idx="28">
                  <c:v>42.17857142857143</c:v>
                </c:pt>
                <c:pt idx="29">
                  <c:v>41.67857142857143</c:v>
                </c:pt>
                <c:pt idx="30">
                  <c:v>41.64285714285714</c:v>
                </c:pt>
                <c:pt idx="31">
                  <c:v>41.46428571428572</c:v>
                </c:pt>
                <c:pt idx="32">
                  <c:v>38.46428571428572</c:v>
                </c:pt>
                <c:pt idx="33">
                  <c:v>36.46428571428572</c:v>
                </c:pt>
                <c:pt idx="34">
                  <c:v>34.28571428571428</c:v>
                </c:pt>
                <c:pt idx="35">
                  <c:v>34.07142857142857</c:v>
                </c:pt>
                <c:pt idx="36">
                  <c:v>33.03571428571428</c:v>
                </c:pt>
                <c:pt idx="37">
                  <c:v>31.14285714285714</c:v>
                </c:pt>
                <c:pt idx="38">
                  <c:v>30.67857142857143</c:v>
                </c:pt>
                <c:pt idx="39">
                  <c:v>29.85714285714286</c:v>
                </c:pt>
                <c:pt idx="40">
                  <c:v>29.64285714285714</c:v>
                </c:pt>
                <c:pt idx="41">
                  <c:v>26.42857142857143</c:v>
                </c:pt>
                <c:pt idx="42" formatCode="0.0">
                  <c:v>14.22857142857143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6375000"/>
        <c:axId val="-2126378520"/>
      </c:barChart>
      <c:catAx>
        <c:axId val="-212637500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6378520"/>
        <c:crosses val="autoZero"/>
        <c:auto val="1"/>
        <c:lblAlgn val="ctr"/>
        <c:lblOffset val="100"/>
        <c:noMultiLvlLbl val="0"/>
      </c:catAx>
      <c:valAx>
        <c:axId val="-2126378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4000"/>
                  <a:t>Cell count</a:t>
                </a:r>
              </a:p>
            </c:rich>
          </c:tx>
          <c:layout>
            <c:manualLayout>
              <c:xMode val="edge"/>
              <c:yMode val="edge"/>
              <c:x val="0.000292798767774406"/>
              <c:y val="0.24704007781394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6375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36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Cell count on single protein</a:t>
            </a:r>
            <a:r>
              <a:rPr lang="en-GB" baseline="0"/>
              <a:t> adsorbed surfaces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294317914382"/>
          <c:y val="0.19539440657327"/>
          <c:w val="0.69897127313312"/>
          <c:h val="0.647067363506098"/>
        </c:manualLayout>
      </c:layout>
      <c:scatterChart>
        <c:scatterStyle val="lineMarker"/>
        <c:varyColors val="0"/>
        <c:ser>
          <c:idx val="1"/>
          <c:order val="1"/>
          <c:tx>
            <c:v>FN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'single protein adsorption'!$AY$13:$AY$17</c:f>
                <c:numCache>
                  <c:formatCode>General</c:formatCode>
                  <c:ptCount val="5"/>
                  <c:pt idx="0">
                    <c:v>1.862477076819472</c:v>
                  </c:pt>
                  <c:pt idx="1">
                    <c:v>1.614957485358748</c:v>
                  </c:pt>
                  <c:pt idx="2">
                    <c:v>5.7063229904248</c:v>
                  </c:pt>
                  <c:pt idx="3">
                    <c:v>4.06036741222981</c:v>
                  </c:pt>
                  <c:pt idx="4">
                    <c:v>4.496093038150984</c:v>
                  </c:pt>
                </c:numCache>
              </c:numRef>
            </c:plus>
            <c:minus>
              <c:numRef>
                <c:f>'single protein adsorption'!$AY$13:$AY$17</c:f>
                <c:numCache>
                  <c:formatCode>General</c:formatCode>
                  <c:ptCount val="5"/>
                  <c:pt idx="0">
                    <c:v>1.862477076819472</c:v>
                  </c:pt>
                  <c:pt idx="1">
                    <c:v>1.614957485358748</c:v>
                  </c:pt>
                  <c:pt idx="2">
                    <c:v>5.7063229904248</c:v>
                  </c:pt>
                  <c:pt idx="3">
                    <c:v>4.06036741222981</c:v>
                  </c:pt>
                  <c:pt idx="4">
                    <c:v>4.496093038150984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adsorption'!$AY$7:$AY$11</c:f>
              <c:numCache>
                <c:formatCode>0.0</c:formatCode>
                <c:ptCount val="5"/>
                <c:pt idx="0">
                  <c:v>16.35714285714286</c:v>
                </c:pt>
                <c:pt idx="1">
                  <c:v>16.28571428571428</c:v>
                </c:pt>
                <c:pt idx="2">
                  <c:v>57.03571428571428</c:v>
                </c:pt>
                <c:pt idx="3">
                  <c:v>58.07142857142857</c:v>
                </c:pt>
                <c:pt idx="4">
                  <c:v>61.64285714285714</c:v>
                </c:pt>
              </c:numCache>
            </c:numRef>
          </c:yVal>
          <c:smooth val="0"/>
        </c:ser>
        <c:ser>
          <c:idx val="0"/>
          <c:order val="0"/>
          <c:tx>
            <c:v>BL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'single protein adsorption'!$AX$13:$AX$17</c:f>
                <c:numCache>
                  <c:formatCode>General</c:formatCode>
                  <c:ptCount val="5"/>
                  <c:pt idx="0">
                    <c:v>3.407896215226721</c:v>
                  </c:pt>
                  <c:pt idx="1">
                    <c:v>2.166623059041366</c:v>
                  </c:pt>
                  <c:pt idx="2">
                    <c:v>2.03878678372916</c:v>
                  </c:pt>
                  <c:pt idx="3">
                    <c:v>2.410020966340554</c:v>
                  </c:pt>
                  <c:pt idx="4">
                    <c:v>2.280199613995981</c:v>
                  </c:pt>
                </c:numCache>
              </c:numRef>
            </c:plus>
            <c:minus>
              <c:numRef>
                <c:f>'single protein adsorption'!$AX$13:$AX$17</c:f>
                <c:numCache>
                  <c:formatCode>General</c:formatCode>
                  <c:ptCount val="5"/>
                  <c:pt idx="0">
                    <c:v>3.407896215226721</c:v>
                  </c:pt>
                  <c:pt idx="1">
                    <c:v>2.166623059041366</c:v>
                  </c:pt>
                  <c:pt idx="2">
                    <c:v>2.03878678372916</c:v>
                  </c:pt>
                  <c:pt idx="3">
                    <c:v>2.410020966340554</c:v>
                  </c:pt>
                  <c:pt idx="4">
                    <c:v>2.280199613995981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adsorption'!$AX$7:$AX$11</c:f>
              <c:numCache>
                <c:formatCode>0.0</c:formatCode>
                <c:ptCount val="5"/>
                <c:pt idx="0">
                  <c:v>29.0</c:v>
                </c:pt>
                <c:pt idx="1">
                  <c:v>16.57142857142857</c:v>
                </c:pt>
                <c:pt idx="2">
                  <c:v>12.35714285714286</c:v>
                </c:pt>
                <c:pt idx="3">
                  <c:v>15.5</c:v>
                </c:pt>
                <c:pt idx="4">
                  <c:v>14.60714285714286</c:v>
                </c:pt>
              </c:numCache>
            </c:numRef>
          </c:yVal>
          <c:smooth val="0"/>
        </c:ser>
        <c:ser>
          <c:idx val="2"/>
          <c:order val="2"/>
          <c:tx>
            <c:v>GAPDH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'single protein adsorption'!$AZ$13:$AZ$17</c:f>
                <c:numCache>
                  <c:formatCode>General</c:formatCode>
                  <c:ptCount val="5"/>
                  <c:pt idx="0">
                    <c:v>6.09686548215417</c:v>
                  </c:pt>
                  <c:pt idx="1">
                    <c:v>2.932762519187862</c:v>
                  </c:pt>
                  <c:pt idx="2">
                    <c:v>1.899148474499426</c:v>
                  </c:pt>
                  <c:pt idx="3">
                    <c:v>1.373457356309032</c:v>
                  </c:pt>
                  <c:pt idx="4">
                    <c:v>0.812407329443943</c:v>
                  </c:pt>
                </c:numCache>
              </c:numRef>
            </c:plus>
            <c:minus>
              <c:numRef>
                <c:f>'single protein adsorption'!$AZ$13:$AZ$17</c:f>
                <c:numCache>
                  <c:formatCode>General</c:formatCode>
                  <c:ptCount val="5"/>
                  <c:pt idx="0">
                    <c:v>6.09686548215417</c:v>
                  </c:pt>
                  <c:pt idx="1">
                    <c:v>2.932762519187862</c:v>
                  </c:pt>
                  <c:pt idx="2">
                    <c:v>1.899148474499426</c:v>
                  </c:pt>
                  <c:pt idx="3">
                    <c:v>1.373457356309032</c:v>
                  </c:pt>
                  <c:pt idx="4">
                    <c:v>0.812407329443943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adsorption'!$AZ$7:$AZ$11</c:f>
              <c:numCache>
                <c:formatCode>0.0</c:formatCode>
                <c:ptCount val="5"/>
                <c:pt idx="0">
                  <c:v>37.92857142857143</c:v>
                </c:pt>
                <c:pt idx="1">
                  <c:v>19.64285714285714</c:v>
                </c:pt>
                <c:pt idx="2">
                  <c:v>11.78571428571429</c:v>
                </c:pt>
                <c:pt idx="3">
                  <c:v>5.321428571428571</c:v>
                </c:pt>
                <c:pt idx="4">
                  <c:v>4.964285714285714</c:v>
                </c:pt>
              </c:numCache>
            </c:numRef>
          </c:yVal>
          <c:smooth val="0"/>
        </c:ser>
        <c:ser>
          <c:idx val="3"/>
          <c:order val="3"/>
          <c:tx>
            <c:v>HSP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'single protein adsorption'!$BA$13:$BA$17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2.379394331491035</c:v>
                  </c:pt>
                  <c:pt idx="2">
                    <c:v>2.001463938899485</c:v>
                  </c:pt>
                  <c:pt idx="3">
                    <c:v>4.677809017406095</c:v>
                  </c:pt>
                  <c:pt idx="4">
                    <c:v>3.84981176714904</c:v>
                  </c:pt>
                </c:numCache>
              </c:numRef>
            </c:plus>
            <c:minus>
              <c:numRef>
                <c:f>'single protein adsorption'!$BA$13:$BA$17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2.379394331491035</c:v>
                  </c:pt>
                  <c:pt idx="2">
                    <c:v>2.001463938899485</c:v>
                  </c:pt>
                  <c:pt idx="3">
                    <c:v>4.677809017406095</c:v>
                  </c:pt>
                  <c:pt idx="4">
                    <c:v>3.84981176714904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adsorption'!$BA$7:$BA$11</c:f>
              <c:numCache>
                <c:formatCode>0.0</c:formatCode>
                <c:ptCount val="5"/>
                <c:pt idx="0">
                  <c:v>34.67857142857143</c:v>
                </c:pt>
                <c:pt idx="1">
                  <c:v>15.67857142857143</c:v>
                </c:pt>
                <c:pt idx="2">
                  <c:v>21.35714285714286</c:v>
                </c:pt>
                <c:pt idx="3">
                  <c:v>27.21428571428571</c:v>
                </c:pt>
                <c:pt idx="4">
                  <c:v>22.21428571428571</c:v>
                </c:pt>
              </c:numCache>
            </c:numRef>
          </c:yVal>
          <c:smooth val="0"/>
        </c:ser>
        <c:ser>
          <c:idx val="4"/>
          <c:order val="4"/>
          <c:tx>
            <c:v>HSP90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'single protein adsorption'!$BB$13:$BB$17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1.324303322314633</c:v>
                  </c:pt>
                  <c:pt idx="2">
                    <c:v>3.193754238755095</c:v>
                  </c:pt>
                  <c:pt idx="3">
                    <c:v>3.18306412177414</c:v>
                  </c:pt>
                  <c:pt idx="4">
                    <c:v>2.340317939393107</c:v>
                  </c:pt>
                </c:numCache>
              </c:numRef>
            </c:plus>
            <c:minus>
              <c:numRef>
                <c:f>'single protein adsorption'!$BB$13:$BB$17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1.324303322314633</c:v>
                  </c:pt>
                  <c:pt idx="2">
                    <c:v>3.193754238755095</c:v>
                  </c:pt>
                  <c:pt idx="3">
                    <c:v>3.18306412177414</c:v>
                  </c:pt>
                  <c:pt idx="4">
                    <c:v>2.340317939393107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adsorption'!$BB$7:$BB$11</c:f>
              <c:numCache>
                <c:formatCode>0.0</c:formatCode>
                <c:ptCount val="5"/>
                <c:pt idx="0">
                  <c:v>14.60714285714286</c:v>
                </c:pt>
                <c:pt idx="1">
                  <c:v>9.928571428571429</c:v>
                </c:pt>
                <c:pt idx="2">
                  <c:v>17.75</c:v>
                </c:pt>
                <c:pt idx="3">
                  <c:v>19.71428571428571</c:v>
                </c:pt>
                <c:pt idx="4">
                  <c:v>16.39285714285714</c:v>
                </c:pt>
              </c:numCache>
            </c:numRef>
          </c:yVal>
          <c:smooth val="0"/>
        </c:ser>
        <c:ser>
          <c:idx val="5"/>
          <c:order val="5"/>
          <c:tx>
            <c:v>MA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'single protein adsorption'!$BC$13:$BC$17</c:f>
                <c:numCache>
                  <c:formatCode>General</c:formatCode>
                  <c:ptCount val="5"/>
                  <c:pt idx="0">
                    <c:v>1.609727492512683</c:v>
                  </c:pt>
                  <c:pt idx="1">
                    <c:v>1.559281454572246</c:v>
                  </c:pt>
                  <c:pt idx="2">
                    <c:v>1.567982633490142</c:v>
                  </c:pt>
                  <c:pt idx="3">
                    <c:v>0.924696841089765</c:v>
                  </c:pt>
                  <c:pt idx="4">
                    <c:v>1.546641938186867</c:v>
                  </c:pt>
                </c:numCache>
              </c:numRef>
            </c:plus>
            <c:minus>
              <c:numRef>
                <c:f>'single protein adsorption'!$BC$13:$BC$17</c:f>
                <c:numCache>
                  <c:formatCode>General</c:formatCode>
                  <c:ptCount val="5"/>
                  <c:pt idx="0">
                    <c:v>1.609727492512683</c:v>
                  </c:pt>
                  <c:pt idx="1">
                    <c:v>1.559281454572246</c:v>
                  </c:pt>
                  <c:pt idx="2">
                    <c:v>1.567982633490142</c:v>
                  </c:pt>
                  <c:pt idx="3">
                    <c:v>0.924696841089765</c:v>
                  </c:pt>
                  <c:pt idx="4">
                    <c:v>1.546641938186867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adsorption'!$BC$7:$BC$11</c:f>
              <c:numCache>
                <c:formatCode>0.0</c:formatCode>
                <c:ptCount val="5"/>
                <c:pt idx="0">
                  <c:v>12.03571428571429</c:v>
                </c:pt>
                <c:pt idx="1">
                  <c:v>10.32142857142857</c:v>
                </c:pt>
                <c:pt idx="2">
                  <c:v>9.892857142857142</c:v>
                </c:pt>
                <c:pt idx="3">
                  <c:v>4.357142857142857</c:v>
                </c:pt>
                <c:pt idx="4">
                  <c:v>11.35714285714286</c:v>
                </c:pt>
              </c:numCache>
            </c:numRef>
          </c:yVal>
          <c:smooth val="0"/>
        </c:ser>
        <c:ser>
          <c:idx val="6"/>
          <c:order val="6"/>
          <c:tx>
            <c:v>PF4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'single protein adsorption'!$BD$13:$BD$17</c:f>
                <c:numCache>
                  <c:formatCode>General</c:formatCode>
                  <c:ptCount val="5"/>
                  <c:pt idx="0">
                    <c:v>1.125760849626499</c:v>
                  </c:pt>
                  <c:pt idx="1">
                    <c:v>0.953768830012573</c:v>
                  </c:pt>
                  <c:pt idx="2">
                    <c:v>2.009049819974189</c:v>
                  </c:pt>
                  <c:pt idx="3">
                    <c:v>1.630257064158317</c:v>
                  </c:pt>
                  <c:pt idx="4">
                    <c:v>1.349813122196035</c:v>
                  </c:pt>
                </c:numCache>
              </c:numRef>
            </c:plus>
            <c:minus>
              <c:numRef>
                <c:f>'single protein adsorption'!$BD$13:$BD$17</c:f>
                <c:numCache>
                  <c:formatCode>General</c:formatCode>
                  <c:ptCount val="5"/>
                  <c:pt idx="0">
                    <c:v>1.125760849626499</c:v>
                  </c:pt>
                  <c:pt idx="1">
                    <c:v>0.953768830012573</c:v>
                  </c:pt>
                  <c:pt idx="2">
                    <c:v>2.009049819974189</c:v>
                  </c:pt>
                  <c:pt idx="3">
                    <c:v>1.630257064158317</c:v>
                  </c:pt>
                  <c:pt idx="4">
                    <c:v>1.349813122196035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adsorption'!$BD$7:$BD$11</c:f>
              <c:numCache>
                <c:formatCode>0.0</c:formatCode>
                <c:ptCount val="5"/>
                <c:pt idx="0">
                  <c:v>8.178571428571429</c:v>
                </c:pt>
                <c:pt idx="1">
                  <c:v>6.285714285714285</c:v>
                </c:pt>
                <c:pt idx="2">
                  <c:v>9.142857142857142</c:v>
                </c:pt>
                <c:pt idx="3">
                  <c:v>11.25</c:v>
                </c:pt>
                <c:pt idx="4">
                  <c:v>10.14285714285714</c:v>
                </c:pt>
              </c:numCache>
            </c:numRef>
          </c:yVal>
          <c:smooth val="0"/>
        </c:ser>
        <c:ser>
          <c:idx val="7"/>
          <c:order val="7"/>
          <c:tx>
            <c:v>RTU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adsorption'!$BE$7:$BE$11</c:f>
              <c:numCache>
                <c:formatCode>0.0</c:formatCode>
                <c:ptCount val="5"/>
                <c:pt idx="0">
                  <c:v>12.0</c:v>
                </c:pt>
                <c:pt idx="1">
                  <c:v>6.071428571428571</c:v>
                </c:pt>
                <c:pt idx="2">
                  <c:v>4.5</c:v>
                </c:pt>
                <c:pt idx="3">
                  <c:v>5.392857142857143</c:v>
                </c:pt>
                <c:pt idx="4">
                  <c:v>13.14285714285714</c:v>
                </c:pt>
              </c:numCache>
            </c:numRef>
          </c:yVal>
          <c:smooth val="0"/>
        </c:ser>
        <c:ser>
          <c:idx val="8"/>
          <c:order val="8"/>
          <c:tx>
            <c:v>SAP</c:v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adsorption'!$BF$7:$BF$11</c:f>
              <c:numCache>
                <c:formatCode>0.0</c:formatCode>
                <c:ptCount val="5"/>
                <c:pt idx="0">
                  <c:v>24.03571428571428</c:v>
                </c:pt>
                <c:pt idx="1">
                  <c:v>24.28571428571428</c:v>
                </c:pt>
                <c:pt idx="2">
                  <c:v>10.14285714285714</c:v>
                </c:pt>
                <c:pt idx="3">
                  <c:v>8.0</c:v>
                </c:pt>
                <c:pt idx="4">
                  <c:v>6.857142857142857</c:v>
                </c:pt>
              </c:numCache>
            </c:numRef>
          </c:yVal>
          <c:smooth val="0"/>
        </c:ser>
        <c:ser>
          <c:idx val="9"/>
          <c:order val="9"/>
          <c:tx>
            <c:v>TN</c:v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adsorption'!$BG$7:$BG$11</c:f>
              <c:numCache>
                <c:formatCode>0.0</c:formatCode>
                <c:ptCount val="5"/>
                <c:pt idx="0">
                  <c:v>36.46428571428572</c:v>
                </c:pt>
                <c:pt idx="1">
                  <c:v>19.28571428571428</c:v>
                </c:pt>
                <c:pt idx="2">
                  <c:v>7.821428571428571</c:v>
                </c:pt>
                <c:pt idx="3">
                  <c:v>5.035714285714285</c:v>
                </c:pt>
                <c:pt idx="4">
                  <c:v>5.678571428571429</c:v>
                </c:pt>
              </c:numCache>
            </c:numRef>
          </c:yVal>
          <c:smooth val="0"/>
        </c:ser>
        <c:ser>
          <c:idx val="10"/>
          <c:order val="10"/>
          <c:tx>
            <c:v>UQ</c:v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'single protein adsorption'!$AW$7:$AW$11</c:f>
              <c:numCache>
                <c:formatCode>0.0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xVal>
          <c:yVal>
            <c:numRef>
              <c:f>'single protein adsorption'!$BH$7:$BH$11</c:f>
              <c:numCache>
                <c:formatCode>0.0</c:formatCode>
                <c:ptCount val="5"/>
                <c:pt idx="0">
                  <c:v>17.89285714285714</c:v>
                </c:pt>
                <c:pt idx="1">
                  <c:v>13.89285714285714</c:v>
                </c:pt>
                <c:pt idx="2">
                  <c:v>5.571428571428571</c:v>
                </c:pt>
                <c:pt idx="3">
                  <c:v>5.857142857142857</c:v>
                </c:pt>
                <c:pt idx="4">
                  <c:v>6.5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432648"/>
        <c:axId val="-2121424056"/>
      </c:scatterChart>
      <c:valAx>
        <c:axId val="-2121432648"/>
        <c:scaling>
          <c:orientation val="minMax"/>
          <c:max val="4.5"/>
          <c:min val="0.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Concentration</a:t>
                </a:r>
                <a:r>
                  <a:rPr lang="en-GB" baseline="0"/>
                  <a:t> [fmol]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21424056"/>
        <c:crossesAt val="0.0"/>
        <c:crossBetween val="midCat"/>
        <c:majorUnit val="0.5"/>
      </c:valAx>
      <c:valAx>
        <c:axId val="-21214240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</a:t>
                </a:r>
                <a:r>
                  <a:rPr lang="en-GB" baseline="0"/>
                  <a:t> Count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21432648"/>
        <c:crossesAt val="0.0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>
        <c:manualLayout>
          <c:xMode val="edge"/>
          <c:yMode val="edge"/>
          <c:x val="0.85452940618757"/>
          <c:y val="0.112559922711411"/>
          <c:w val="0.13813595172997"/>
          <c:h val="0.82590806527098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38864829396325"/>
          <c:y val="0.0416666666666667"/>
          <c:w val="0.883891294838145"/>
          <c:h val="0.8981481481481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'single protein adsorption'!$AU$37</c:f>
              <c:strCache>
                <c:ptCount val="1"/>
                <c:pt idx="0">
                  <c:v>Non-pretreated surface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'single protein adsorption'!$AU$40</c:f>
                <c:numCache>
                  <c:formatCode>General</c:formatCode>
                  <c:ptCount val="1"/>
                  <c:pt idx="0">
                    <c:v>2.43196006790999</c:v>
                  </c:pt>
                </c:numCache>
              </c:numRef>
            </c:plus>
            <c:minus>
              <c:numRef>
                <c:f>'single protein adsorption'!$AU$40</c:f>
                <c:numCache>
                  <c:formatCode>General</c:formatCode>
                  <c:ptCount val="1"/>
                  <c:pt idx="0">
                    <c:v>2.43196006790999</c:v>
                  </c:pt>
                </c:numCache>
              </c:numRef>
            </c:minus>
            <c:spPr>
              <a:noFill/>
              <a:ln w="44450" cap="flat" cmpd="sng" algn="ctr">
                <a:solidFill>
                  <a:schemeClr val="tx1"/>
                </a:solidFill>
                <a:round/>
              </a:ln>
              <a:effectLst/>
            </c:spPr>
          </c:errBars>
          <c:val>
            <c:numRef>
              <c:f>'single protein adsorption'!$AU$38</c:f>
              <c:numCache>
                <c:formatCode>0.0</c:formatCode>
                <c:ptCount val="1"/>
                <c:pt idx="0">
                  <c:v>14.22857142857143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1379864"/>
        <c:axId val="-2121376376"/>
      </c:barChart>
      <c:catAx>
        <c:axId val="-2121379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1376376"/>
        <c:crosses val="autoZero"/>
        <c:auto val="1"/>
        <c:lblAlgn val="ctr"/>
        <c:lblOffset val="100"/>
        <c:tickLblSkip val="2"/>
        <c:noMultiLvlLbl val="0"/>
      </c:catAx>
      <c:valAx>
        <c:axId val="-2121376376"/>
        <c:scaling>
          <c:orientation val="minMax"/>
          <c:max val="70.0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21379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Fn and HSP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'FN and HSP'!$L$7:$P$7</c:f>
                <c:numCache>
                  <c:formatCode>General</c:formatCode>
                  <c:ptCount val="5"/>
                  <c:pt idx="0">
                    <c:v>1.862477076819472</c:v>
                  </c:pt>
                  <c:pt idx="1">
                    <c:v>1.614957485358748</c:v>
                  </c:pt>
                  <c:pt idx="2">
                    <c:v>5.7063229904248</c:v>
                  </c:pt>
                  <c:pt idx="3">
                    <c:v>4.06036741222981</c:v>
                  </c:pt>
                  <c:pt idx="4">
                    <c:v>4.496093038150984</c:v>
                  </c:pt>
                </c:numCache>
              </c:numRef>
            </c:plus>
            <c:minus>
              <c:numRef>
                <c:f>'FN and HSP'!$L$7:$P$7</c:f>
                <c:numCache>
                  <c:formatCode>General</c:formatCode>
                  <c:ptCount val="5"/>
                  <c:pt idx="0">
                    <c:v>1.862477076819472</c:v>
                  </c:pt>
                  <c:pt idx="1">
                    <c:v>1.614957485358748</c:v>
                  </c:pt>
                  <c:pt idx="2">
                    <c:v>5.7063229904248</c:v>
                  </c:pt>
                  <c:pt idx="3">
                    <c:v>4.06036741222981</c:v>
                  </c:pt>
                  <c:pt idx="4">
                    <c:v>4.496093038150984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'FN and HSP'!$D$6:$H$6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'FN and HSP'!$D$7:$H$7</c:f>
              <c:numCache>
                <c:formatCode>0.0</c:formatCode>
                <c:ptCount val="5"/>
                <c:pt idx="0">
                  <c:v>16.35714285714286</c:v>
                </c:pt>
                <c:pt idx="1">
                  <c:v>16.28571428571428</c:v>
                </c:pt>
                <c:pt idx="2">
                  <c:v>57.03571428571428</c:v>
                </c:pt>
                <c:pt idx="3">
                  <c:v>58.07142857142857</c:v>
                </c:pt>
                <c:pt idx="4">
                  <c:v>61.64285714285714</c:v>
                </c:pt>
              </c:numCache>
            </c:numRef>
          </c:val>
          <c:smooth val="0"/>
        </c:ser>
        <c:ser>
          <c:idx val="1"/>
          <c:order val="1"/>
          <c:tx>
            <c:v>HSP/Fn (30/70)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'FN and HSP'!$L$8:$P$8</c:f>
                <c:numCache>
                  <c:formatCode>General</c:formatCode>
                  <c:ptCount val="5"/>
                  <c:pt idx="0">
                    <c:v>3.251053669536554</c:v>
                  </c:pt>
                  <c:pt idx="1">
                    <c:v>4.012375743632154</c:v>
                  </c:pt>
                  <c:pt idx="2">
                    <c:v>3.64054808030589</c:v>
                  </c:pt>
                  <c:pt idx="3">
                    <c:v>2.803287064741487</c:v>
                  </c:pt>
                  <c:pt idx="4">
                    <c:v>4.255470890734612</c:v>
                  </c:pt>
                </c:numCache>
              </c:numRef>
            </c:plus>
            <c:minus>
              <c:numRef>
                <c:f>'FN and HSP'!$L$8:$P$8</c:f>
                <c:numCache>
                  <c:formatCode>General</c:formatCode>
                  <c:ptCount val="5"/>
                  <c:pt idx="0">
                    <c:v>3.251053669536554</c:v>
                  </c:pt>
                  <c:pt idx="1">
                    <c:v>4.012375743632154</c:v>
                  </c:pt>
                  <c:pt idx="2">
                    <c:v>3.64054808030589</c:v>
                  </c:pt>
                  <c:pt idx="3">
                    <c:v>2.803287064741487</c:v>
                  </c:pt>
                  <c:pt idx="4">
                    <c:v>4.255470890734612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'FN and HSP'!$D$6:$H$6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'FN and HSP'!$D$8:$H$8</c:f>
              <c:numCache>
                <c:formatCode>0.0</c:formatCode>
                <c:ptCount val="5"/>
                <c:pt idx="0">
                  <c:v>50.64285714285714</c:v>
                </c:pt>
                <c:pt idx="1">
                  <c:v>62.46428571428572</c:v>
                </c:pt>
                <c:pt idx="2">
                  <c:v>57.71428571428572</c:v>
                </c:pt>
                <c:pt idx="3">
                  <c:v>63.46428571428572</c:v>
                </c:pt>
                <c:pt idx="4">
                  <c:v>64.35714285714286</c:v>
                </c:pt>
              </c:numCache>
            </c:numRef>
          </c:val>
          <c:smooth val="0"/>
        </c:ser>
        <c:ser>
          <c:idx val="2"/>
          <c:order val="2"/>
          <c:tx>
            <c:v>HSP/Fn (50/50)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'FN and HSP'!$L$9:$P$9</c:f>
                <c:numCache>
                  <c:formatCode>General</c:formatCode>
                  <c:ptCount val="5"/>
                  <c:pt idx="0">
                    <c:v>2.93082891439818</c:v>
                  </c:pt>
                  <c:pt idx="1">
                    <c:v>2.814127248244501</c:v>
                  </c:pt>
                  <c:pt idx="2">
                    <c:v>3.235059267711871</c:v>
                  </c:pt>
                  <c:pt idx="3">
                    <c:v>2.940090585859766</c:v>
                  </c:pt>
                  <c:pt idx="4">
                    <c:v>4.433795348711472</c:v>
                  </c:pt>
                </c:numCache>
              </c:numRef>
            </c:plus>
            <c:minus>
              <c:numRef>
                <c:f>'FN and HSP'!$L$9:$P$9</c:f>
                <c:numCache>
                  <c:formatCode>General</c:formatCode>
                  <c:ptCount val="5"/>
                  <c:pt idx="0">
                    <c:v>2.93082891439818</c:v>
                  </c:pt>
                  <c:pt idx="1">
                    <c:v>2.814127248244501</c:v>
                  </c:pt>
                  <c:pt idx="2">
                    <c:v>3.235059267711871</c:v>
                  </c:pt>
                  <c:pt idx="3">
                    <c:v>2.940090585859766</c:v>
                  </c:pt>
                  <c:pt idx="4">
                    <c:v>4.433795348711472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'FN and HSP'!$D$6:$H$6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'FN and HSP'!$D$9:$H$9</c:f>
              <c:numCache>
                <c:formatCode>0.0</c:formatCode>
                <c:ptCount val="5"/>
                <c:pt idx="0">
                  <c:v>46.92857142857143</c:v>
                </c:pt>
                <c:pt idx="1">
                  <c:v>42.5</c:v>
                </c:pt>
                <c:pt idx="2">
                  <c:v>43.0</c:v>
                </c:pt>
                <c:pt idx="3">
                  <c:v>41.46428571428572</c:v>
                </c:pt>
                <c:pt idx="4">
                  <c:v>56.07142857142857</c:v>
                </c:pt>
              </c:numCache>
            </c:numRef>
          </c:val>
          <c:smooth val="0"/>
        </c:ser>
        <c:ser>
          <c:idx val="3"/>
          <c:order val="3"/>
          <c:tx>
            <c:v>HSP/Fn (70/30)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'FN and HSP'!$L$10:$P$10</c:f>
                <c:numCache>
                  <c:formatCode>General</c:formatCode>
                  <c:ptCount val="5"/>
                  <c:pt idx="0">
                    <c:v>3.70555037106934</c:v>
                  </c:pt>
                  <c:pt idx="1">
                    <c:v>2.215298880684819</c:v>
                  </c:pt>
                  <c:pt idx="2">
                    <c:v>2.20624928402259</c:v>
                  </c:pt>
                  <c:pt idx="3">
                    <c:v>3.44514156137726</c:v>
                  </c:pt>
                  <c:pt idx="4">
                    <c:v>3.694103440181035</c:v>
                  </c:pt>
                </c:numCache>
              </c:numRef>
            </c:plus>
            <c:minus>
              <c:numRef>
                <c:f>'FN and HSP'!$L$10:$P$10</c:f>
                <c:numCache>
                  <c:formatCode>General</c:formatCode>
                  <c:ptCount val="5"/>
                  <c:pt idx="0">
                    <c:v>3.70555037106934</c:v>
                  </c:pt>
                  <c:pt idx="1">
                    <c:v>2.215298880684819</c:v>
                  </c:pt>
                  <c:pt idx="2">
                    <c:v>2.20624928402259</c:v>
                  </c:pt>
                  <c:pt idx="3">
                    <c:v>3.44514156137726</c:v>
                  </c:pt>
                  <c:pt idx="4">
                    <c:v>3.694103440181035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'FN and HSP'!$D$6:$H$6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'FN and HSP'!$D$10:$H$10</c:f>
              <c:numCache>
                <c:formatCode>0.0</c:formatCode>
                <c:ptCount val="5"/>
                <c:pt idx="0">
                  <c:v>45.78571428571428</c:v>
                </c:pt>
                <c:pt idx="1">
                  <c:v>30.67857142857143</c:v>
                </c:pt>
                <c:pt idx="2">
                  <c:v>47.92857142857143</c:v>
                </c:pt>
                <c:pt idx="3">
                  <c:v>38.46428571428572</c:v>
                </c:pt>
                <c:pt idx="4">
                  <c:v>58.60714285714285</c:v>
                </c:pt>
              </c:numCache>
            </c:numRef>
          </c:val>
          <c:smooth val="0"/>
        </c:ser>
        <c:ser>
          <c:idx val="4"/>
          <c:order val="4"/>
          <c:tx>
            <c:v>HSP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'FN and HSP'!$L$11:$P$11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2.379394331491035</c:v>
                  </c:pt>
                  <c:pt idx="2">
                    <c:v>2.001463938899485</c:v>
                  </c:pt>
                  <c:pt idx="3">
                    <c:v>4.677809017406095</c:v>
                  </c:pt>
                  <c:pt idx="4">
                    <c:v>3.84981176714904</c:v>
                  </c:pt>
                </c:numCache>
              </c:numRef>
            </c:plus>
            <c:minus>
              <c:numRef>
                <c:f>'FN and HSP'!$L$11:$P$11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2.379394331491035</c:v>
                  </c:pt>
                  <c:pt idx="2">
                    <c:v>2.001463938899485</c:v>
                  </c:pt>
                  <c:pt idx="3">
                    <c:v>4.677809017406095</c:v>
                  </c:pt>
                  <c:pt idx="4">
                    <c:v>3.84981176714904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'FN and HSP'!$D$6:$H$6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'FN and HSP'!$D$11:$H$11</c:f>
              <c:numCache>
                <c:formatCode>0.0</c:formatCode>
                <c:ptCount val="5"/>
                <c:pt idx="0">
                  <c:v>34.67857142857143</c:v>
                </c:pt>
                <c:pt idx="1">
                  <c:v>15.67857142857143</c:v>
                </c:pt>
                <c:pt idx="2">
                  <c:v>21.35714285714286</c:v>
                </c:pt>
                <c:pt idx="3">
                  <c:v>27.21428571428571</c:v>
                </c:pt>
                <c:pt idx="4">
                  <c:v>22.21428571428571</c:v>
                </c:pt>
              </c:numCache>
            </c:numRef>
          </c:val>
          <c:smooth val="0"/>
        </c:ser>
        <c:ser>
          <c:idx val="5"/>
          <c:order val="5"/>
          <c:tx>
            <c:v>Bare</c:v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'FN and HSP'!$U$6:$U$7</c:f>
              <c:numCache>
                <c:formatCode>0.0</c:formatCode>
                <c:ptCount val="2"/>
                <c:pt idx="0">
                  <c:v>0.0</c:v>
                </c:pt>
                <c:pt idx="1">
                  <c:v>0.1</c:v>
                </c:pt>
              </c:numCache>
            </c:numRef>
          </c:cat>
          <c:val>
            <c:numRef>
              <c:f>'FN and HSP'!$T$6:$T$10</c:f>
              <c:numCache>
                <c:formatCode>0.0</c:formatCode>
                <c:ptCount val="5"/>
                <c:pt idx="0">
                  <c:v>14.22857142857143</c:v>
                </c:pt>
                <c:pt idx="1">
                  <c:v>14.38766979106786</c:v>
                </c:pt>
                <c:pt idx="2">
                  <c:v>14.38766979106786</c:v>
                </c:pt>
                <c:pt idx="3">
                  <c:v>14.38766979106786</c:v>
                </c:pt>
                <c:pt idx="4">
                  <c:v>14.38766979106786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8671848"/>
        <c:axId val="-2118155928"/>
      </c:lineChart>
      <c:catAx>
        <c:axId val="-2118671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Concentration [fmol]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18155928"/>
        <c:crosses val="autoZero"/>
        <c:auto val="1"/>
        <c:lblAlgn val="ctr"/>
        <c:lblOffset val="100"/>
        <c:noMultiLvlLbl val="0"/>
      </c:catAx>
      <c:valAx>
        <c:axId val="-2118155928"/>
        <c:scaling>
          <c:orientation val="minMax"/>
          <c:min val="0.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1867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36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Investigating changes in cell response across different pretreatment amount of HSP and Fn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0.1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'FN and HSP'!$L$7:$L$11</c:f>
                <c:numCache>
                  <c:formatCode>General</c:formatCode>
                  <c:ptCount val="5"/>
                  <c:pt idx="0">
                    <c:v>1.862477076819472</c:v>
                  </c:pt>
                  <c:pt idx="1">
                    <c:v>3.251053669536554</c:v>
                  </c:pt>
                  <c:pt idx="2">
                    <c:v>2.93082891439818</c:v>
                  </c:pt>
                  <c:pt idx="3">
                    <c:v>3.70555037106934</c:v>
                  </c:pt>
                  <c:pt idx="4">
                    <c:v>7.064527523533575</c:v>
                  </c:pt>
                </c:numCache>
              </c:numRef>
            </c:plus>
            <c:minus>
              <c:numRef>
                <c:f>'FN and HSP'!$L$7:$L$11</c:f>
                <c:numCache>
                  <c:formatCode>General</c:formatCode>
                  <c:ptCount val="5"/>
                  <c:pt idx="0">
                    <c:v>1.862477076819472</c:v>
                  </c:pt>
                  <c:pt idx="1">
                    <c:v>3.251053669536554</c:v>
                  </c:pt>
                  <c:pt idx="2">
                    <c:v>2.93082891439818</c:v>
                  </c:pt>
                  <c:pt idx="3">
                    <c:v>3.70555037106934</c:v>
                  </c:pt>
                  <c:pt idx="4">
                    <c:v>7.064527523533575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'FN and HSP'!$C$7:$C$11</c:f>
              <c:strCache>
                <c:ptCount val="5"/>
                <c:pt idx="0">
                  <c:v>Fn (100)</c:v>
                </c:pt>
                <c:pt idx="1">
                  <c:v>HSP/FN (30/70)</c:v>
                </c:pt>
                <c:pt idx="2">
                  <c:v>HSP/FN (50/50)</c:v>
                </c:pt>
                <c:pt idx="3">
                  <c:v>HSP/FN (70/30)</c:v>
                </c:pt>
                <c:pt idx="4">
                  <c:v>HSP (100)</c:v>
                </c:pt>
              </c:strCache>
            </c:strRef>
          </c:cat>
          <c:val>
            <c:numRef>
              <c:f>'FN and HSP'!$D$7:$D$11</c:f>
              <c:numCache>
                <c:formatCode>0.0</c:formatCode>
                <c:ptCount val="5"/>
                <c:pt idx="0">
                  <c:v>16.35714285714286</c:v>
                </c:pt>
                <c:pt idx="1">
                  <c:v>50.64285714285714</c:v>
                </c:pt>
                <c:pt idx="2">
                  <c:v>46.92857142857143</c:v>
                </c:pt>
                <c:pt idx="3">
                  <c:v>45.78571428571428</c:v>
                </c:pt>
                <c:pt idx="4">
                  <c:v>34.67857142857143</c:v>
                </c:pt>
              </c:numCache>
            </c:numRef>
          </c:val>
          <c:smooth val="0"/>
        </c:ser>
        <c:ser>
          <c:idx val="1"/>
          <c:order val="1"/>
          <c:tx>
            <c:v>0.5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'FN and HSP'!$M$7:$M$11</c:f>
                <c:numCache>
                  <c:formatCode>General</c:formatCode>
                  <c:ptCount val="5"/>
                  <c:pt idx="0">
                    <c:v>1.614957485358748</c:v>
                  </c:pt>
                  <c:pt idx="1">
                    <c:v>4.012375743632154</c:v>
                  </c:pt>
                  <c:pt idx="2">
                    <c:v>2.814127248244501</c:v>
                  </c:pt>
                  <c:pt idx="3">
                    <c:v>2.215298880684819</c:v>
                  </c:pt>
                  <c:pt idx="4">
                    <c:v>2.379394331491035</c:v>
                  </c:pt>
                </c:numCache>
              </c:numRef>
            </c:plus>
            <c:minus>
              <c:numRef>
                <c:f>'FN and HSP'!$M$7:$M$11</c:f>
                <c:numCache>
                  <c:formatCode>General</c:formatCode>
                  <c:ptCount val="5"/>
                  <c:pt idx="0">
                    <c:v>1.614957485358748</c:v>
                  </c:pt>
                  <c:pt idx="1">
                    <c:v>4.012375743632154</c:v>
                  </c:pt>
                  <c:pt idx="2">
                    <c:v>2.814127248244501</c:v>
                  </c:pt>
                  <c:pt idx="3">
                    <c:v>2.215298880684819</c:v>
                  </c:pt>
                  <c:pt idx="4">
                    <c:v>2.379394331491035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'FN and HSP'!$E$7:$E$11</c:f>
              <c:numCache>
                <c:formatCode>0.0</c:formatCode>
                <c:ptCount val="5"/>
                <c:pt idx="0">
                  <c:v>16.28571428571428</c:v>
                </c:pt>
                <c:pt idx="1">
                  <c:v>62.46428571428572</c:v>
                </c:pt>
                <c:pt idx="2">
                  <c:v>42.5</c:v>
                </c:pt>
                <c:pt idx="3">
                  <c:v>30.67857142857143</c:v>
                </c:pt>
                <c:pt idx="4">
                  <c:v>15.67857142857143</c:v>
                </c:pt>
              </c:numCache>
            </c:numRef>
          </c:val>
          <c:smooth val="0"/>
        </c:ser>
        <c:ser>
          <c:idx val="2"/>
          <c:order val="2"/>
          <c:tx>
            <c:v>1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'FN and HSP'!$N$7:$N$11</c:f>
                <c:numCache>
                  <c:formatCode>General</c:formatCode>
                  <c:ptCount val="5"/>
                  <c:pt idx="0">
                    <c:v>5.7063229904248</c:v>
                  </c:pt>
                  <c:pt idx="1">
                    <c:v>3.64054808030589</c:v>
                  </c:pt>
                  <c:pt idx="2">
                    <c:v>3.235059267711871</c:v>
                  </c:pt>
                  <c:pt idx="3">
                    <c:v>2.20624928402259</c:v>
                  </c:pt>
                  <c:pt idx="4">
                    <c:v>2.001463938899485</c:v>
                  </c:pt>
                </c:numCache>
              </c:numRef>
            </c:plus>
            <c:minus>
              <c:numRef>
                <c:f>'FN and HSP'!$N$7:$N$11</c:f>
                <c:numCache>
                  <c:formatCode>General</c:formatCode>
                  <c:ptCount val="5"/>
                  <c:pt idx="0">
                    <c:v>5.7063229904248</c:v>
                  </c:pt>
                  <c:pt idx="1">
                    <c:v>3.64054808030589</c:v>
                  </c:pt>
                  <c:pt idx="2">
                    <c:v>3.235059267711871</c:v>
                  </c:pt>
                  <c:pt idx="3">
                    <c:v>2.20624928402259</c:v>
                  </c:pt>
                  <c:pt idx="4">
                    <c:v>2.001463938899485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'FN and HSP'!$F$7:$F$11</c:f>
              <c:numCache>
                <c:formatCode>0.0</c:formatCode>
                <c:ptCount val="5"/>
                <c:pt idx="0">
                  <c:v>57.03571428571428</c:v>
                </c:pt>
                <c:pt idx="1">
                  <c:v>57.71428571428572</c:v>
                </c:pt>
                <c:pt idx="2">
                  <c:v>43.0</c:v>
                </c:pt>
                <c:pt idx="3">
                  <c:v>47.92857142857143</c:v>
                </c:pt>
                <c:pt idx="4">
                  <c:v>21.35714285714286</c:v>
                </c:pt>
              </c:numCache>
            </c:numRef>
          </c:val>
          <c:smooth val="0"/>
        </c:ser>
        <c:ser>
          <c:idx val="3"/>
          <c:order val="3"/>
          <c:tx>
            <c:v>2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'FN and HSP'!$O$7:$O$11</c:f>
                <c:numCache>
                  <c:formatCode>General</c:formatCode>
                  <c:ptCount val="5"/>
                  <c:pt idx="0">
                    <c:v>4.06036741222981</c:v>
                  </c:pt>
                  <c:pt idx="1">
                    <c:v>2.803287064741487</c:v>
                  </c:pt>
                  <c:pt idx="2">
                    <c:v>2.940090585859766</c:v>
                  </c:pt>
                  <c:pt idx="3">
                    <c:v>3.44514156137726</c:v>
                  </c:pt>
                  <c:pt idx="4">
                    <c:v>4.677809017406095</c:v>
                  </c:pt>
                </c:numCache>
              </c:numRef>
            </c:plus>
            <c:minus>
              <c:numRef>
                <c:f>'FN and HSP'!$O$7:$O$11</c:f>
                <c:numCache>
                  <c:formatCode>General</c:formatCode>
                  <c:ptCount val="5"/>
                  <c:pt idx="0">
                    <c:v>4.06036741222981</c:v>
                  </c:pt>
                  <c:pt idx="1">
                    <c:v>2.803287064741487</c:v>
                  </c:pt>
                  <c:pt idx="2">
                    <c:v>2.940090585859766</c:v>
                  </c:pt>
                  <c:pt idx="3">
                    <c:v>3.44514156137726</c:v>
                  </c:pt>
                  <c:pt idx="4">
                    <c:v>4.677809017406095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'FN and HSP'!$G$7:$G$11</c:f>
              <c:numCache>
                <c:formatCode>0.0</c:formatCode>
                <c:ptCount val="5"/>
                <c:pt idx="0">
                  <c:v>58.07142857142857</c:v>
                </c:pt>
                <c:pt idx="1">
                  <c:v>63.46428571428572</c:v>
                </c:pt>
                <c:pt idx="2">
                  <c:v>41.46428571428572</c:v>
                </c:pt>
                <c:pt idx="3">
                  <c:v>38.46428571428572</c:v>
                </c:pt>
                <c:pt idx="4">
                  <c:v>27.21428571428571</c:v>
                </c:pt>
              </c:numCache>
            </c:numRef>
          </c:val>
          <c:smooth val="0"/>
        </c:ser>
        <c:ser>
          <c:idx val="4"/>
          <c:order val="4"/>
          <c:tx>
            <c:v>4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'FN and HSP'!$P$7:$P$11</c:f>
                <c:numCache>
                  <c:formatCode>General</c:formatCode>
                  <c:ptCount val="5"/>
                  <c:pt idx="0">
                    <c:v>4.496093038150984</c:v>
                  </c:pt>
                  <c:pt idx="1">
                    <c:v>4.255470890734612</c:v>
                  </c:pt>
                  <c:pt idx="2">
                    <c:v>4.433795348711472</c:v>
                  </c:pt>
                  <c:pt idx="3">
                    <c:v>3.694103440181035</c:v>
                  </c:pt>
                  <c:pt idx="4">
                    <c:v>3.84981176714904</c:v>
                  </c:pt>
                </c:numCache>
              </c:numRef>
            </c:plus>
            <c:minus>
              <c:numRef>
                <c:f>'FN and HSP'!$P$7:$P$11</c:f>
                <c:numCache>
                  <c:formatCode>General</c:formatCode>
                  <c:ptCount val="5"/>
                  <c:pt idx="0">
                    <c:v>4.496093038150984</c:v>
                  </c:pt>
                  <c:pt idx="1">
                    <c:v>4.255470890734612</c:v>
                  </c:pt>
                  <c:pt idx="2">
                    <c:v>4.433795348711472</c:v>
                  </c:pt>
                  <c:pt idx="3">
                    <c:v>3.694103440181035</c:v>
                  </c:pt>
                  <c:pt idx="4">
                    <c:v>3.84981176714904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'FN and HSP'!$H$7:$H$11</c:f>
              <c:numCache>
                <c:formatCode>0.0</c:formatCode>
                <c:ptCount val="5"/>
                <c:pt idx="0">
                  <c:v>61.64285714285714</c:v>
                </c:pt>
                <c:pt idx="1">
                  <c:v>64.35714285714286</c:v>
                </c:pt>
                <c:pt idx="2">
                  <c:v>56.07142857142857</c:v>
                </c:pt>
                <c:pt idx="3">
                  <c:v>58.60714285714285</c:v>
                </c:pt>
                <c:pt idx="4">
                  <c:v>22.21428571428571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7607912"/>
        <c:axId val="-2117601576"/>
      </c:lineChart>
      <c:catAx>
        <c:axId val="-2117607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Pre-spotted component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7601576"/>
        <c:crosses val="autoZero"/>
        <c:auto val="1"/>
        <c:lblAlgn val="ctr"/>
        <c:lblOffset val="100"/>
        <c:noMultiLvlLbl val="0"/>
      </c:catAx>
      <c:valAx>
        <c:axId val="-2117601576"/>
        <c:scaling>
          <c:orientation val="minMax"/>
          <c:min val="0.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 count (n=28)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7607912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HSP90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HSP90'!$L$5:$P$5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1.324303322314633</c:v>
                  </c:pt>
                  <c:pt idx="2">
                    <c:v>3.193754238755095</c:v>
                  </c:pt>
                  <c:pt idx="3">
                    <c:v>3.18306412177414</c:v>
                  </c:pt>
                  <c:pt idx="4">
                    <c:v>2.340317939393107</c:v>
                  </c:pt>
                </c:numCache>
              </c:numRef>
            </c:plus>
            <c:minus>
              <c:numRef>
                <c:f>'HSP and HSP90'!$L$5:$P$5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1.324303322314633</c:v>
                  </c:pt>
                  <c:pt idx="2">
                    <c:v>3.193754238755095</c:v>
                  </c:pt>
                  <c:pt idx="3">
                    <c:v>3.18306412177414</c:v>
                  </c:pt>
                  <c:pt idx="4">
                    <c:v>2.340317939393107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'HSP and HSP90'!$D$4:$H$4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'HSP and HSP90'!$D$5:$H$5</c:f>
              <c:numCache>
                <c:formatCode>0.0</c:formatCode>
                <c:ptCount val="5"/>
                <c:pt idx="0">
                  <c:v>14.60714285714286</c:v>
                </c:pt>
                <c:pt idx="1">
                  <c:v>9.928571428571429</c:v>
                </c:pt>
                <c:pt idx="2">
                  <c:v>17.75</c:v>
                </c:pt>
                <c:pt idx="3">
                  <c:v>19.71428571428571</c:v>
                </c:pt>
                <c:pt idx="4">
                  <c:v>16.39285714285714</c:v>
                </c:pt>
              </c:numCache>
            </c:numRef>
          </c:val>
          <c:smooth val="0"/>
        </c:ser>
        <c:ser>
          <c:idx val="1"/>
          <c:order val="1"/>
          <c:tx>
            <c:v>HSP/HSP90 (30/70)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HSP90'!$L$6:$P$6</c:f>
                <c:numCache>
                  <c:formatCode>General</c:formatCode>
                  <c:ptCount val="5"/>
                  <c:pt idx="0">
                    <c:v>3.128937428761811</c:v>
                  </c:pt>
                  <c:pt idx="1">
                    <c:v>2.80481176014116</c:v>
                  </c:pt>
                  <c:pt idx="2">
                    <c:v>2.235729922017095</c:v>
                  </c:pt>
                  <c:pt idx="3">
                    <c:v>1.995021676333383</c:v>
                  </c:pt>
                  <c:pt idx="4">
                    <c:v>2.647678998978662</c:v>
                  </c:pt>
                </c:numCache>
              </c:numRef>
            </c:plus>
            <c:minus>
              <c:numRef>
                <c:f>'HSP and HSP90'!$L$6:$P$6</c:f>
                <c:numCache>
                  <c:formatCode>General</c:formatCode>
                  <c:ptCount val="5"/>
                  <c:pt idx="0">
                    <c:v>3.128937428761811</c:v>
                  </c:pt>
                  <c:pt idx="1">
                    <c:v>2.80481176014116</c:v>
                  </c:pt>
                  <c:pt idx="2">
                    <c:v>2.235729922017095</c:v>
                  </c:pt>
                  <c:pt idx="3">
                    <c:v>1.995021676333383</c:v>
                  </c:pt>
                  <c:pt idx="4">
                    <c:v>2.647678998978662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'HSP and HSP90'!$D$4:$H$4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'HSP and HSP90'!$D$6:$H$6</c:f>
              <c:numCache>
                <c:formatCode>0.0</c:formatCode>
                <c:ptCount val="5"/>
                <c:pt idx="0">
                  <c:v>29.85714285714286</c:v>
                </c:pt>
                <c:pt idx="1">
                  <c:v>31.14285714285714</c:v>
                </c:pt>
                <c:pt idx="2">
                  <c:v>26.42857142857143</c:v>
                </c:pt>
                <c:pt idx="3">
                  <c:v>22.53571428571428</c:v>
                </c:pt>
                <c:pt idx="4">
                  <c:v>23.71428571428571</c:v>
                </c:pt>
              </c:numCache>
            </c:numRef>
          </c:val>
          <c:smooth val="0"/>
        </c:ser>
        <c:ser>
          <c:idx val="2"/>
          <c:order val="2"/>
          <c:tx>
            <c:v>HSP/HSP90 (50/50)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HSP90'!$L$7:$P$7</c:f>
                <c:numCache>
                  <c:formatCode>General</c:formatCode>
                  <c:ptCount val="5"/>
                  <c:pt idx="0">
                    <c:v>3.515884212960063</c:v>
                  </c:pt>
                  <c:pt idx="1">
                    <c:v>3.192274724053712</c:v>
                  </c:pt>
                  <c:pt idx="2">
                    <c:v>3.330894799642994</c:v>
                  </c:pt>
                  <c:pt idx="3">
                    <c:v>3.217165083047455</c:v>
                  </c:pt>
                  <c:pt idx="4">
                    <c:v>3.889457765323959</c:v>
                  </c:pt>
                </c:numCache>
              </c:numRef>
            </c:plus>
            <c:minus>
              <c:numRef>
                <c:f>'HSP and HSP90'!$L$7:$P$7</c:f>
                <c:numCache>
                  <c:formatCode>General</c:formatCode>
                  <c:ptCount val="5"/>
                  <c:pt idx="0">
                    <c:v>3.515884212960063</c:v>
                  </c:pt>
                  <c:pt idx="1">
                    <c:v>3.192274724053712</c:v>
                  </c:pt>
                  <c:pt idx="2">
                    <c:v>3.330894799642994</c:v>
                  </c:pt>
                  <c:pt idx="3">
                    <c:v>3.217165083047455</c:v>
                  </c:pt>
                  <c:pt idx="4">
                    <c:v>3.889457765323959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'HSP and HSP90'!$D$4:$H$4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'HSP and HSP90'!$D$7:$H$7</c:f>
              <c:numCache>
                <c:formatCode>0.0</c:formatCode>
                <c:ptCount val="5"/>
                <c:pt idx="0">
                  <c:v>45.25</c:v>
                </c:pt>
                <c:pt idx="1">
                  <c:v>42.17857142857143</c:v>
                </c:pt>
                <c:pt idx="2">
                  <c:v>54.71428571428572</c:v>
                </c:pt>
                <c:pt idx="3">
                  <c:v>48.21428571428572</c:v>
                </c:pt>
                <c:pt idx="4">
                  <c:v>59.10714285714285</c:v>
                </c:pt>
              </c:numCache>
            </c:numRef>
          </c:val>
          <c:smooth val="0"/>
        </c:ser>
        <c:ser>
          <c:idx val="3"/>
          <c:order val="3"/>
          <c:tx>
            <c:v>HSP/HSP90 (70/30)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HSP90'!$L$8:$P$8</c:f>
                <c:numCache>
                  <c:formatCode>General</c:formatCode>
                  <c:ptCount val="5"/>
                  <c:pt idx="0">
                    <c:v>4.267969215503997</c:v>
                  </c:pt>
                  <c:pt idx="1">
                    <c:v>3.767200411684908</c:v>
                  </c:pt>
                  <c:pt idx="2">
                    <c:v>5.757061292370603</c:v>
                  </c:pt>
                  <c:pt idx="3">
                    <c:v>4.482750174922021</c:v>
                  </c:pt>
                  <c:pt idx="4">
                    <c:v>3.714412899735346</c:v>
                  </c:pt>
                </c:numCache>
              </c:numRef>
            </c:plus>
            <c:minus>
              <c:numRef>
                <c:f>'HSP and HSP90'!$L$8:$P$8</c:f>
                <c:numCache>
                  <c:formatCode>General</c:formatCode>
                  <c:ptCount val="5"/>
                  <c:pt idx="0">
                    <c:v>4.267969215503997</c:v>
                  </c:pt>
                  <c:pt idx="1">
                    <c:v>3.767200411684908</c:v>
                  </c:pt>
                  <c:pt idx="2">
                    <c:v>5.757061292370603</c:v>
                  </c:pt>
                  <c:pt idx="3">
                    <c:v>4.482750174922021</c:v>
                  </c:pt>
                  <c:pt idx="4">
                    <c:v>3.714412899735346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'HSP and HSP90'!$D$4:$H$4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'HSP and HSP90'!$D$8:$H$8</c:f>
              <c:numCache>
                <c:formatCode>0.0</c:formatCode>
                <c:ptCount val="5"/>
                <c:pt idx="0">
                  <c:v>51.96428571428572</c:v>
                </c:pt>
                <c:pt idx="1">
                  <c:v>72.5</c:v>
                </c:pt>
                <c:pt idx="2">
                  <c:v>76.10714285714286</c:v>
                </c:pt>
                <c:pt idx="3">
                  <c:v>66.07142857142857</c:v>
                </c:pt>
                <c:pt idx="4">
                  <c:v>69.64285714285714</c:v>
                </c:pt>
              </c:numCache>
            </c:numRef>
          </c:val>
          <c:smooth val="0"/>
        </c:ser>
        <c:ser>
          <c:idx val="4"/>
          <c:order val="4"/>
          <c:tx>
            <c:v>HSP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HSP90'!$L$9:$P$9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2.379394331491035</c:v>
                  </c:pt>
                  <c:pt idx="2">
                    <c:v>2.001463938899485</c:v>
                  </c:pt>
                  <c:pt idx="3">
                    <c:v>4.677809017406095</c:v>
                  </c:pt>
                  <c:pt idx="4">
                    <c:v>3.84981176714904</c:v>
                  </c:pt>
                </c:numCache>
              </c:numRef>
            </c:plus>
            <c:minus>
              <c:numRef>
                <c:f>'HSP and HSP90'!$L$9:$P$9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2.379394331491035</c:v>
                  </c:pt>
                  <c:pt idx="2">
                    <c:v>2.001463938899485</c:v>
                  </c:pt>
                  <c:pt idx="3">
                    <c:v>4.677809017406095</c:v>
                  </c:pt>
                  <c:pt idx="4">
                    <c:v>3.84981176714904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'HSP and HSP90'!$D$4:$H$4</c:f>
              <c:numCache>
                <c:formatCode>General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1.0</c:v>
                </c:pt>
                <c:pt idx="3">
                  <c:v>2.0</c:v>
                </c:pt>
                <c:pt idx="4">
                  <c:v>4.0</c:v>
                </c:pt>
              </c:numCache>
            </c:numRef>
          </c:cat>
          <c:val>
            <c:numRef>
              <c:f>'HSP and HSP90'!$D$9:$H$9</c:f>
              <c:numCache>
                <c:formatCode>0.0</c:formatCode>
                <c:ptCount val="5"/>
                <c:pt idx="0">
                  <c:v>34.67857142857143</c:v>
                </c:pt>
                <c:pt idx="1">
                  <c:v>15.67857142857143</c:v>
                </c:pt>
                <c:pt idx="2">
                  <c:v>21.35714285714286</c:v>
                </c:pt>
                <c:pt idx="3">
                  <c:v>27.21428571428571</c:v>
                </c:pt>
                <c:pt idx="4">
                  <c:v>22.21428571428571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3000184"/>
        <c:axId val="-2112996472"/>
      </c:lineChart>
      <c:catAx>
        <c:axId val="-2113000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12996472"/>
        <c:crosses val="autoZero"/>
        <c:auto val="1"/>
        <c:lblAlgn val="ctr"/>
        <c:lblOffset val="100"/>
        <c:noMultiLvlLbl val="0"/>
      </c:catAx>
      <c:valAx>
        <c:axId val="-2112996472"/>
        <c:scaling>
          <c:orientation val="minMax"/>
          <c:min val="0.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13000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36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Investigating changes in cell response across different pretreatment amount of HSP and HSP90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0.1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'HSP and HSP90'!$L$5:$L$9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3.128937428761811</c:v>
                  </c:pt>
                  <c:pt idx="2">
                    <c:v>3.515884212960063</c:v>
                  </c:pt>
                  <c:pt idx="3">
                    <c:v>4.267969215503997</c:v>
                  </c:pt>
                  <c:pt idx="4">
                    <c:v>7.064527523533575</c:v>
                  </c:pt>
                </c:numCache>
              </c:numRef>
            </c:plus>
            <c:minus>
              <c:numRef>
                <c:f>'HSP and HSP90'!$L$5:$L$9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3.128937428761811</c:v>
                  </c:pt>
                  <c:pt idx="2">
                    <c:v>3.515884212960063</c:v>
                  </c:pt>
                  <c:pt idx="3">
                    <c:v>4.267969215503997</c:v>
                  </c:pt>
                  <c:pt idx="4">
                    <c:v>7.064527523533575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'HSP and HSP90'!$C$5:$C$9</c:f>
              <c:strCache>
                <c:ptCount val="5"/>
                <c:pt idx="0">
                  <c:v>HSP90 (100)</c:v>
                </c:pt>
                <c:pt idx="1">
                  <c:v>HSP/HSP90 (30/70)</c:v>
                </c:pt>
                <c:pt idx="2">
                  <c:v>HSP/HSP90 (50/50)</c:v>
                </c:pt>
                <c:pt idx="3">
                  <c:v>HSP/HSP90 (70/30)</c:v>
                </c:pt>
                <c:pt idx="4">
                  <c:v>HSP (100)</c:v>
                </c:pt>
              </c:strCache>
            </c:strRef>
          </c:cat>
          <c:val>
            <c:numRef>
              <c:f>'HSP and HSP90'!$D$5:$D$9</c:f>
              <c:numCache>
                <c:formatCode>0.0</c:formatCode>
                <c:ptCount val="5"/>
                <c:pt idx="0">
                  <c:v>14.60714285714286</c:v>
                </c:pt>
                <c:pt idx="1">
                  <c:v>29.85714285714286</c:v>
                </c:pt>
                <c:pt idx="2">
                  <c:v>45.25</c:v>
                </c:pt>
                <c:pt idx="3">
                  <c:v>51.96428571428572</c:v>
                </c:pt>
                <c:pt idx="4">
                  <c:v>34.67857142857143</c:v>
                </c:pt>
              </c:numCache>
            </c:numRef>
          </c:val>
          <c:smooth val="0"/>
        </c:ser>
        <c:ser>
          <c:idx val="1"/>
          <c:order val="1"/>
          <c:tx>
            <c:v>0.5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'HSP and HSP90'!$M$5:$M$9</c:f>
                <c:numCache>
                  <c:formatCode>General</c:formatCode>
                  <c:ptCount val="5"/>
                  <c:pt idx="0">
                    <c:v>1.324303322314633</c:v>
                  </c:pt>
                  <c:pt idx="1">
                    <c:v>2.80481176014116</c:v>
                  </c:pt>
                  <c:pt idx="2">
                    <c:v>3.192274724053712</c:v>
                  </c:pt>
                  <c:pt idx="3">
                    <c:v>3.767200411684908</c:v>
                  </c:pt>
                  <c:pt idx="4">
                    <c:v>2.379394331491035</c:v>
                  </c:pt>
                </c:numCache>
              </c:numRef>
            </c:plus>
            <c:minus>
              <c:numRef>
                <c:f>'HSP and HSP90'!$M$5:$M$9</c:f>
                <c:numCache>
                  <c:formatCode>General</c:formatCode>
                  <c:ptCount val="5"/>
                  <c:pt idx="0">
                    <c:v>1.324303322314633</c:v>
                  </c:pt>
                  <c:pt idx="1">
                    <c:v>2.80481176014116</c:v>
                  </c:pt>
                  <c:pt idx="2">
                    <c:v>3.192274724053712</c:v>
                  </c:pt>
                  <c:pt idx="3">
                    <c:v>3.767200411684908</c:v>
                  </c:pt>
                  <c:pt idx="4">
                    <c:v>2.379394331491035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'HSP and HSP90'!$E$5:$E$9</c:f>
              <c:numCache>
                <c:formatCode>0.0</c:formatCode>
                <c:ptCount val="5"/>
                <c:pt idx="0">
                  <c:v>9.928571428571429</c:v>
                </c:pt>
                <c:pt idx="1">
                  <c:v>31.14285714285714</c:v>
                </c:pt>
                <c:pt idx="2">
                  <c:v>42.17857142857143</c:v>
                </c:pt>
                <c:pt idx="3">
                  <c:v>72.5</c:v>
                </c:pt>
                <c:pt idx="4">
                  <c:v>15.67857142857143</c:v>
                </c:pt>
              </c:numCache>
            </c:numRef>
          </c:val>
          <c:smooth val="0"/>
        </c:ser>
        <c:ser>
          <c:idx val="2"/>
          <c:order val="2"/>
          <c:tx>
            <c:v>1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'HSP and HSP90'!$N$5:$N$9</c:f>
                <c:numCache>
                  <c:formatCode>General</c:formatCode>
                  <c:ptCount val="5"/>
                  <c:pt idx="0">
                    <c:v>3.193754238755095</c:v>
                  </c:pt>
                  <c:pt idx="1">
                    <c:v>2.235729922017095</c:v>
                  </c:pt>
                  <c:pt idx="2">
                    <c:v>3.330894799642994</c:v>
                  </c:pt>
                  <c:pt idx="3">
                    <c:v>5.757061292370603</c:v>
                  </c:pt>
                  <c:pt idx="4">
                    <c:v>2.001463938899485</c:v>
                  </c:pt>
                </c:numCache>
              </c:numRef>
            </c:plus>
            <c:minus>
              <c:numRef>
                <c:f>'HSP and HSP90'!$N$5:$N$9</c:f>
                <c:numCache>
                  <c:formatCode>General</c:formatCode>
                  <c:ptCount val="5"/>
                  <c:pt idx="0">
                    <c:v>3.193754238755095</c:v>
                  </c:pt>
                  <c:pt idx="1">
                    <c:v>2.235729922017095</c:v>
                  </c:pt>
                  <c:pt idx="2">
                    <c:v>3.330894799642994</c:v>
                  </c:pt>
                  <c:pt idx="3">
                    <c:v>5.757061292370603</c:v>
                  </c:pt>
                  <c:pt idx="4">
                    <c:v>2.001463938899485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'HSP and HSP90'!$F$5:$F$9</c:f>
              <c:numCache>
                <c:formatCode>0.0</c:formatCode>
                <c:ptCount val="5"/>
                <c:pt idx="0">
                  <c:v>17.75</c:v>
                </c:pt>
                <c:pt idx="1">
                  <c:v>26.42857142857143</c:v>
                </c:pt>
                <c:pt idx="2">
                  <c:v>54.71428571428572</c:v>
                </c:pt>
                <c:pt idx="3">
                  <c:v>76.10714285714286</c:v>
                </c:pt>
                <c:pt idx="4">
                  <c:v>21.35714285714286</c:v>
                </c:pt>
              </c:numCache>
            </c:numRef>
          </c:val>
          <c:smooth val="0"/>
        </c:ser>
        <c:ser>
          <c:idx val="3"/>
          <c:order val="3"/>
          <c:tx>
            <c:v>2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'HSP and HSP90'!$O$5:$O$9</c:f>
                <c:numCache>
                  <c:formatCode>General</c:formatCode>
                  <c:ptCount val="5"/>
                  <c:pt idx="0">
                    <c:v>3.18306412177414</c:v>
                  </c:pt>
                  <c:pt idx="1">
                    <c:v>1.995021676333383</c:v>
                  </c:pt>
                  <c:pt idx="2">
                    <c:v>3.217165083047455</c:v>
                  </c:pt>
                  <c:pt idx="3">
                    <c:v>4.482750174922021</c:v>
                  </c:pt>
                  <c:pt idx="4">
                    <c:v>4.677809017406095</c:v>
                  </c:pt>
                </c:numCache>
              </c:numRef>
            </c:plus>
            <c:minus>
              <c:numRef>
                <c:f>'HSP and HSP90'!$O$5:$O$9</c:f>
                <c:numCache>
                  <c:formatCode>General</c:formatCode>
                  <c:ptCount val="5"/>
                  <c:pt idx="0">
                    <c:v>3.18306412177414</c:v>
                  </c:pt>
                  <c:pt idx="1">
                    <c:v>1.995021676333383</c:v>
                  </c:pt>
                  <c:pt idx="2">
                    <c:v>3.217165083047455</c:v>
                  </c:pt>
                  <c:pt idx="3">
                    <c:v>4.482750174922021</c:v>
                  </c:pt>
                  <c:pt idx="4">
                    <c:v>4.677809017406095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'HSP and HSP90'!$G$5:$G$9</c:f>
              <c:numCache>
                <c:formatCode>0.0</c:formatCode>
                <c:ptCount val="5"/>
                <c:pt idx="0">
                  <c:v>19.71428571428571</c:v>
                </c:pt>
                <c:pt idx="1">
                  <c:v>22.53571428571428</c:v>
                </c:pt>
                <c:pt idx="2">
                  <c:v>48.21428571428572</c:v>
                </c:pt>
                <c:pt idx="3">
                  <c:v>66.07142857142857</c:v>
                </c:pt>
                <c:pt idx="4">
                  <c:v>27.21428571428571</c:v>
                </c:pt>
              </c:numCache>
            </c:numRef>
          </c:val>
          <c:smooth val="0"/>
        </c:ser>
        <c:ser>
          <c:idx val="4"/>
          <c:order val="4"/>
          <c:tx>
            <c:v>4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'HSP and HSP90'!$P$5:$P$9</c:f>
                <c:numCache>
                  <c:formatCode>General</c:formatCode>
                  <c:ptCount val="5"/>
                  <c:pt idx="0">
                    <c:v>2.340317939393107</c:v>
                  </c:pt>
                  <c:pt idx="1">
                    <c:v>2.647678998978662</c:v>
                  </c:pt>
                  <c:pt idx="2">
                    <c:v>3.889457765323959</c:v>
                  </c:pt>
                  <c:pt idx="3">
                    <c:v>3.714412899735346</c:v>
                  </c:pt>
                  <c:pt idx="4">
                    <c:v>3.84981176714904</c:v>
                  </c:pt>
                </c:numCache>
              </c:numRef>
            </c:plus>
            <c:minus>
              <c:numRef>
                <c:f>'HSP and HSP90'!$P$5:$P$9</c:f>
                <c:numCache>
                  <c:formatCode>General</c:formatCode>
                  <c:ptCount val="5"/>
                  <c:pt idx="0">
                    <c:v>2.340317939393107</c:v>
                  </c:pt>
                  <c:pt idx="1">
                    <c:v>2.647678998978662</c:v>
                  </c:pt>
                  <c:pt idx="2">
                    <c:v>3.889457765323959</c:v>
                  </c:pt>
                  <c:pt idx="3">
                    <c:v>3.714412899735346</c:v>
                  </c:pt>
                  <c:pt idx="4">
                    <c:v>3.84981176714904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'HSP and HSP90'!$H$5:$H$9</c:f>
              <c:numCache>
                <c:formatCode>0.0</c:formatCode>
                <c:ptCount val="5"/>
                <c:pt idx="0">
                  <c:v>16.39285714285714</c:v>
                </c:pt>
                <c:pt idx="1">
                  <c:v>23.71428571428571</c:v>
                </c:pt>
                <c:pt idx="2">
                  <c:v>59.10714285714285</c:v>
                </c:pt>
                <c:pt idx="3">
                  <c:v>69.64285714285714</c:v>
                </c:pt>
                <c:pt idx="4">
                  <c:v>22.21428571428571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2960008"/>
        <c:axId val="-2112953656"/>
      </c:lineChart>
      <c:catAx>
        <c:axId val="-2112960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Pre-spotted component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2953656"/>
        <c:crosses val="autoZero"/>
        <c:auto val="1"/>
        <c:lblAlgn val="ctr"/>
        <c:lblOffset val="100"/>
        <c:noMultiLvlLbl val="0"/>
      </c:catAx>
      <c:valAx>
        <c:axId val="-2112953656"/>
        <c:scaling>
          <c:orientation val="minMax"/>
          <c:min val="0.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 count n=28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2960008"/>
        <c:crossesAt val="1.0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HSP90'!$AJ$5:$AJ$9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3.128937428761811</c:v>
                  </c:pt>
                  <c:pt idx="2">
                    <c:v>3.515884212960063</c:v>
                  </c:pt>
                  <c:pt idx="3">
                    <c:v>4.267969215503997</c:v>
                  </c:pt>
                  <c:pt idx="4">
                    <c:v>7.064527523533575</c:v>
                  </c:pt>
                </c:numCache>
              </c:numRef>
            </c:plus>
            <c:minus>
              <c:numRef>
                <c:f>'HSP and HSP90'!$AJ$5:$AJ$9</c:f>
                <c:numCache>
                  <c:formatCode>General</c:formatCode>
                  <c:ptCount val="5"/>
                  <c:pt idx="0">
                    <c:v>1.62189001195653</c:v>
                  </c:pt>
                  <c:pt idx="1">
                    <c:v>3.128937428761811</c:v>
                  </c:pt>
                  <c:pt idx="2">
                    <c:v>3.515884212960063</c:v>
                  </c:pt>
                  <c:pt idx="3">
                    <c:v>4.267969215503997</c:v>
                  </c:pt>
                  <c:pt idx="4">
                    <c:v>7.064527523533575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'HSP and HSP90'!$Y$5:$Y$9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'HSP and HSP90'!$AB$5:$AB$9</c:f>
              <c:numCache>
                <c:formatCode>0.0</c:formatCode>
                <c:ptCount val="5"/>
                <c:pt idx="0">
                  <c:v>14.60714285714286</c:v>
                </c:pt>
                <c:pt idx="1">
                  <c:v>29.85714285714286</c:v>
                </c:pt>
                <c:pt idx="2">
                  <c:v>45.25</c:v>
                </c:pt>
                <c:pt idx="3">
                  <c:v>51.96428571428572</c:v>
                </c:pt>
                <c:pt idx="4">
                  <c:v>34.67857142857143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HSP90'!$AK$5:$AK$9</c:f>
                <c:numCache>
                  <c:formatCode>General</c:formatCode>
                  <c:ptCount val="5"/>
                  <c:pt idx="0">
                    <c:v>1.324303322314633</c:v>
                  </c:pt>
                  <c:pt idx="1">
                    <c:v>2.80481176014116</c:v>
                  </c:pt>
                  <c:pt idx="2">
                    <c:v>3.192274724053712</c:v>
                  </c:pt>
                  <c:pt idx="3">
                    <c:v>3.767200411684908</c:v>
                  </c:pt>
                  <c:pt idx="4">
                    <c:v>2.379394331491035</c:v>
                  </c:pt>
                </c:numCache>
              </c:numRef>
            </c:plus>
            <c:minus>
              <c:numRef>
                <c:f>'HSP and HSP90'!$AK$5:$AK$9</c:f>
                <c:numCache>
                  <c:formatCode>General</c:formatCode>
                  <c:ptCount val="5"/>
                  <c:pt idx="0">
                    <c:v>1.324303322314633</c:v>
                  </c:pt>
                  <c:pt idx="1">
                    <c:v>2.80481176014116</c:v>
                  </c:pt>
                  <c:pt idx="2">
                    <c:v>3.192274724053712</c:v>
                  </c:pt>
                  <c:pt idx="3">
                    <c:v>3.767200411684908</c:v>
                  </c:pt>
                  <c:pt idx="4">
                    <c:v>2.379394331491035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'HSP and HSP90'!$Y$5:$Y$9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'HSP and HSP90'!$AC$5:$AC$9</c:f>
              <c:numCache>
                <c:formatCode>0.0</c:formatCode>
                <c:ptCount val="5"/>
                <c:pt idx="0">
                  <c:v>9.928571428571429</c:v>
                </c:pt>
                <c:pt idx="1">
                  <c:v>31.14285714285714</c:v>
                </c:pt>
                <c:pt idx="2">
                  <c:v>42.17857142857143</c:v>
                </c:pt>
                <c:pt idx="3">
                  <c:v>72.5</c:v>
                </c:pt>
                <c:pt idx="4">
                  <c:v>15.67857142857143</c:v>
                </c:pt>
              </c:numCache>
            </c:numRef>
          </c:yVal>
          <c:smooth val="0"/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HSP90'!$AL$5:$AL$9</c:f>
                <c:numCache>
                  <c:formatCode>General</c:formatCode>
                  <c:ptCount val="5"/>
                  <c:pt idx="0">
                    <c:v>3.193754238755095</c:v>
                  </c:pt>
                  <c:pt idx="1">
                    <c:v>2.235729922017095</c:v>
                  </c:pt>
                  <c:pt idx="2">
                    <c:v>3.330894799642994</c:v>
                  </c:pt>
                  <c:pt idx="3">
                    <c:v>5.757061292370603</c:v>
                  </c:pt>
                  <c:pt idx="4">
                    <c:v>2.001463938899485</c:v>
                  </c:pt>
                </c:numCache>
              </c:numRef>
            </c:plus>
            <c:minus>
              <c:numRef>
                <c:f>'HSP and HSP90'!$AL$5:$AL$9</c:f>
                <c:numCache>
                  <c:formatCode>General</c:formatCode>
                  <c:ptCount val="5"/>
                  <c:pt idx="0">
                    <c:v>3.193754238755095</c:v>
                  </c:pt>
                  <c:pt idx="1">
                    <c:v>2.235729922017095</c:v>
                  </c:pt>
                  <c:pt idx="2">
                    <c:v>3.330894799642994</c:v>
                  </c:pt>
                  <c:pt idx="3">
                    <c:v>5.757061292370603</c:v>
                  </c:pt>
                  <c:pt idx="4">
                    <c:v>2.001463938899485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'HSP and HSP90'!$Y$5:$Y$9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'HSP and HSP90'!$AD$5:$AD$9</c:f>
              <c:numCache>
                <c:formatCode>0.0</c:formatCode>
                <c:ptCount val="5"/>
                <c:pt idx="0">
                  <c:v>17.75</c:v>
                </c:pt>
                <c:pt idx="1">
                  <c:v>26.42857142857143</c:v>
                </c:pt>
                <c:pt idx="2">
                  <c:v>54.71428571428572</c:v>
                </c:pt>
                <c:pt idx="3">
                  <c:v>76.10714285714286</c:v>
                </c:pt>
                <c:pt idx="4">
                  <c:v>21.35714285714286</c:v>
                </c:pt>
              </c:numCache>
            </c:numRef>
          </c:yVal>
          <c:smooth val="0"/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HSP90'!$AM$5:$AM$9</c:f>
                <c:numCache>
                  <c:formatCode>General</c:formatCode>
                  <c:ptCount val="5"/>
                  <c:pt idx="0">
                    <c:v>3.18306412177414</c:v>
                  </c:pt>
                  <c:pt idx="1">
                    <c:v>1.995021676333383</c:v>
                  </c:pt>
                  <c:pt idx="2">
                    <c:v>3.217165083047455</c:v>
                  </c:pt>
                  <c:pt idx="3">
                    <c:v>4.482750174922021</c:v>
                  </c:pt>
                  <c:pt idx="4">
                    <c:v>4.677809017406095</c:v>
                  </c:pt>
                </c:numCache>
              </c:numRef>
            </c:plus>
            <c:minus>
              <c:numRef>
                <c:f>'HSP and HSP90'!$AM$5:$AM$9</c:f>
                <c:numCache>
                  <c:formatCode>General</c:formatCode>
                  <c:ptCount val="5"/>
                  <c:pt idx="0">
                    <c:v>3.18306412177414</c:v>
                  </c:pt>
                  <c:pt idx="1">
                    <c:v>1.995021676333383</c:v>
                  </c:pt>
                  <c:pt idx="2">
                    <c:v>3.217165083047455</c:v>
                  </c:pt>
                  <c:pt idx="3">
                    <c:v>4.482750174922021</c:v>
                  </c:pt>
                  <c:pt idx="4">
                    <c:v>4.677809017406095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'HSP and HSP90'!$Y$5:$Y$9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'HSP and HSP90'!$AE$5:$AE$9</c:f>
              <c:numCache>
                <c:formatCode>0.0</c:formatCode>
                <c:ptCount val="5"/>
                <c:pt idx="0">
                  <c:v>19.71428571428571</c:v>
                </c:pt>
                <c:pt idx="1">
                  <c:v>22.53571428571428</c:v>
                </c:pt>
                <c:pt idx="2">
                  <c:v>48.21428571428572</c:v>
                </c:pt>
                <c:pt idx="3">
                  <c:v>66.07142857142857</c:v>
                </c:pt>
                <c:pt idx="4">
                  <c:v>27.21428571428571</c:v>
                </c:pt>
              </c:numCache>
            </c:numRef>
          </c:yVal>
          <c:smooth val="0"/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'HSP and HSP90'!$AN$5:$AN$9</c:f>
                <c:numCache>
                  <c:formatCode>General</c:formatCode>
                  <c:ptCount val="5"/>
                  <c:pt idx="0">
                    <c:v>2.340317939393107</c:v>
                  </c:pt>
                  <c:pt idx="1">
                    <c:v>2.647678998978662</c:v>
                  </c:pt>
                  <c:pt idx="2">
                    <c:v>3.889457765323959</c:v>
                  </c:pt>
                  <c:pt idx="3">
                    <c:v>3.714412899735346</c:v>
                  </c:pt>
                  <c:pt idx="4">
                    <c:v>3.84981176714904</c:v>
                  </c:pt>
                </c:numCache>
              </c:numRef>
            </c:plus>
            <c:minus>
              <c:numRef>
                <c:f>'HSP and HSP90'!$AN$5:$AN$9</c:f>
                <c:numCache>
                  <c:formatCode>General</c:formatCode>
                  <c:ptCount val="5"/>
                  <c:pt idx="0">
                    <c:v>2.340317939393107</c:v>
                  </c:pt>
                  <c:pt idx="1">
                    <c:v>2.647678998978662</c:v>
                  </c:pt>
                  <c:pt idx="2">
                    <c:v>3.889457765323959</c:v>
                  </c:pt>
                  <c:pt idx="3">
                    <c:v>3.714412899735346</c:v>
                  </c:pt>
                  <c:pt idx="4">
                    <c:v>3.84981176714904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'HSP and HSP90'!$Y$5:$Y$9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'HSP and HSP90'!$AF$5:$AF$9</c:f>
              <c:numCache>
                <c:formatCode>0.0</c:formatCode>
                <c:ptCount val="5"/>
                <c:pt idx="0">
                  <c:v>16.39285714285714</c:v>
                </c:pt>
                <c:pt idx="1">
                  <c:v>23.71428571428571</c:v>
                </c:pt>
                <c:pt idx="2">
                  <c:v>59.10714285714285</c:v>
                </c:pt>
                <c:pt idx="3">
                  <c:v>69.64285714285714</c:v>
                </c:pt>
                <c:pt idx="4">
                  <c:v>22.21428571428571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394760"/>
        <c:axId val="-2114390904"/>
      </c:scatterChart>
      <c:valAx>
        <c:axId val="-2114394760"/>
        <c:scaling>
          <c:orientation val="minMax"/>
          <c:max val="10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4390904"/>
        <c:crosses val="autoZero"/>
        <c:crossBetween val="midCat"/>
        <c:majorUnit val="10.0"/>
      </c:valAx>
      <c:valAx>
        <c:axId val="-211439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4394760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36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Investigating changes in cell response across different pretreatment amount of GAPDH and SAP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0.1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'GAPDH and SAP'!$L$5:$L$9</c:f>
                <c:numCache>
                  <c:formatCode>General</c:formatCode>
                  <c:ptCount val="5"/>
                  <c:pt idx="0">
                    <c:v>2.582748086731699</c:v>
                  </c:pt>
                  <c:pt idx="1">
                    <c:v>1.331684780171906</c:v>
                  </c:pt>
                  <c:pt idx="2">
                    <c:v>2.123768595235209</c:v>
                  </c:pt>
                  <c:pt idx="3">
                    <c:v>2.551760096842322</c:v>
                  </c:pt>
                  <c:pt idx="4">
                    <c:v>6.09686548215417</c:v>
                  </c:pt>
                </c:numCache>
              </c:numRef>
            </c:plus>
            <c:minus>
              <c:numRef>
                <c:f>'GAPDH and SAP'!$L$5:$L$9</c:f>
                <c:numCache>
                  <c:formatCode>General</c:formatCode>
                  <c:ptCount val="5"/>
                  <c:pt idx="0">
                    <c:v>2.582748086731699</c:v>
                  </c:pt>
                  <c:pt idx="1">
                    <c:v>1.331684780171906</c:v>
                  </c:pt>
                  <c:pt idx="2">
                    <c:v>2.123768595235209</c:v>
                  </c:pt>
                  <c:pt idx="3">
                    <c:v>2.551760096842322</c:v>
                  </c:pt>
                  <c:pt idx="4">
                    <c:v>6.09686548215417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SAP'!$A$5:$A$9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SAP'!$D$5:$D$9</c:f>
              <c:numCache>
                <c:formatCode>0.0</c:formatCode>
                <c:ptCount val="5"/>
                <c:pt idx="0">
                  <c:v>24.03571428571428</c:v>
                </c:pt>
                <c:pt idx="1">
                  <c:v>13.60714285714286</c:v>
                </c:pt>
                <c:pt idx="2">
                  <c:v>17.92857142857143</c:v>
                </c:pt>
                <c:pt idx="3">
                  <c:v>20.60714285714286</c:v>
                </c:pt>
                <c:pt idx="4">
                  <c:v>37.92857142857143</c:v>
                </c:pt>
              </c:numCache>
            </c:numRef>
          </c:yVal>
          <c:smooth val="0"/>
        </c:ser>
        <c:ser>
          <c:idx val="1"/>
          <c:order val="1"/>
          <c:tx>
            <c:v>0.5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SAP'!$M$5:$M$9</c:f>
                <c:numCache>
                  <c:formatCode>General</c:formatCode>
                  <c:ptCount val="5"/>
                  <c:pt idx="0">
                    <c:v>2.666099712973288</c:v>
                  </c:pt>
                  <c:pt idx="1">
                    <c:v>1.680371656511156</c:v>
                  </c:pt>
                  <c:pt idx="2">
                    <c:v>1.495442180996798</c:v>
                  </c:pt>
                  <c:pt idx="3">
                    <c:v>1.722752460252085</c:v>
                  </c:pt>
                  <c:pt idx="4">
                    <c:v>2.932762519187862</c:v>
                  </c:pt>
                </c:numCache>
              </c:numRef>
            </c:plus>
            <c:minus>
              <c:numRef>
                <c:f>'GAPDH and SAP'!$M$5:$M$9</c:f>
                <c:numCache>
                  <c:formatCode>General</c:formatCode>
                  <c:ptCount val="5"/>
                  <c:pt idx="0">
                    <c:v>2.666099712973288</c:v>
                  </c:pt>
                  <c:pt idx="1">
                    <c:v>1.680371656511156</c:v>
                  </c:pt>
                  <c:pt idx="2">
                    <c:v>1.495442180996798</c:v>
                  </c:pt>
                  <c:pt idx="3">
                    <c:v>1.722752460252085</c:v>
                  </c:pt>
                  <c:pt idx="4">
                    <c:v>2.932762519187862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SAP'!$A$5:$A$9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SAP'!$E$5:$E$9</c:f>
              <c:numCache>
                <c:formatCode>0.0</c:formatCode>
                <c:ptCount val="5"/>
                <c:pt idx="0">
                  <c:v>24.28571428571428</c:v>
                </c:pt>
                <c:pt idx="1">
                  <c:v>14.10714285714286</c:v>
                </c:pt>
                <c:pt idx="2">
                  <c:v>16.39285714285714</c:v>
                </c:pt>
                <c:pt idx="3">
                  <c:v>19.28571428571428</c:v>
                </c:pt>
                <c:pt idx="4">
                  <c:v>19.64285714285714</c:v>
                </c:pt>
              </c:numCache>
            </c:numRef>
          </c:yVal>
          <c:smooth val="0"/>
        </c:ser>
        <c:ser>
          <c:idx val="2"/>
          <c:order val="2"/>
          <c:tx>
            <c:v>1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SAP'!$N$5:$N$9</c:f>
                <c:numCache>
                  <c:formatCode>General</c:formatCode>
                  <c:ptCount val="5"/>
                  <c:pt idx="0">
                    <c:v>1.703338059287611</c:v>
                  </c:pt>
                  <c:pt idx="1">
                    <c:v>1.069575116438867</c:v>
                  </c:pt>
                  <c:pt idx="2">
                    <c:v>1.573891768376679</c:v>
                  </c:pt>
                  <c:pt idx="3">
                    <c:v>1.533759676506032</c:v>
                  </c:pt>
                  <c:pt idx="4">
                    <c:v>1.899148474499426</c:v>
                  </c:pt>
                </c:numCache>
              </c:numRef>
            </c:plus>
            <c:minus>
              <c:numRef>
                <c:f>'GAPDH and SAP'!$N$5:$N$9</c:f>
                <c:numCache>
                  <c:formatCode>General</c:formatCode>
                  <c:ptCount val="5"/>
                  <c:pt idx="0">
                    <c:v>1.703338059287611</c:v>
                  </c:pt>
                  <c:pt idx="1">
                    <c:v>1.069575116438867</c:v>
                  </c:pt>
                  <c:pt idx="2">
                    <c:v>1.573891768376679</c:v>
                  </c:pt>
                  <c:pt idx="3">
                    <c:v>1.533759676506032</c:v>
                  </c:pt>
                  <c:pt idx="4">
                    <c:v>1.899148474499426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SAP'!$A$5:$A$9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SAP'!$F$5:$F$9</c:f>
              <c:numCache>
                <c:formatCode>0.0</c:formatCode>
                <c:ptCount val="5"/>
                <c:pt idx="0">
                  <c:v>10.14285714285714</c:v>
                </c:pt>
                <c:pt idx="1">
                  <c:v>6.428571428571429</c:v>
                </c:pt>
                <c:pt idx="2">
                  <c:v>13.78571428571429</c:v>
                </c:pt>
                <c:pt idx="3">
                  <c:v>15.64285714285714</c:v>
                </c:pt>
                <c:pt idx="4">
                  <c:v>11.78571428571429</c:v>
                </c:pt>
              </c:numCache>
            </c:numRef>
          </c:yVal>
          <c:smooth val="0"/>
        </c:ser>
        <c:ser>
          <c:idx val="3"/>
          <c:order val="3"/>
          <c:tx>
            <c:v>2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SAP'!$O$5:$O$9</c:f>
                <c:numCache>
                  <c:formatCode>General</c:formatCode>
                  <c:ptCount val="5"/>
                  <c:pt idx="0">
                    <c:v>1.436486012285558</c:v>
                  </c:pt>
                  <c:pt idx="1">
                    <c:v>0.977834465476917</c:v>
                  </c:pt>
                  <c:pt idx="2">
                    <c:v>1.218635222903219</c:v>
                  </c:pt>
                  <c:pt idx="3">
                    <c:v>1.633166727585001</c:v>
                  </c:pt>
                  <c:pt idx="4">
                    <c:v>1.373457356309032</c:v>
                  </c:pt>
                </c:numCache>
              </c:numRef>
            </c:plus>
            <c:minus>
              <c:numRef>
                <c:f>'GAPDH and SAP'!$O$5:$O$9</c:f>
                <c:numCache>
                  <c:formatCode>General</c:formatCode>
                  <c:ptCount val="5"/>
                  <c:pt idx="0">
                    <c:v>1.436486012285558</c:v>
                  </c:pt>
                  <c:pt idx="1">
                    <c:v>0.977834465476917</c:v>
                  </c:pt>
                  <c:pt idx="2">
                    <c:v>1.218635222903219</c:v>
                  </c:pt>
                  <c:pt idx="3">
                    <c:v>1.633166727585001</c:v>
                  </c:pt>
                  <c:pt idx="4">
                    <c:v>1.373457356309032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SAP'!$A$5:$A$9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SAP'!$G$5:$G$9</c:f>
              <c:numCache>
                <c:formatCode>0.0</c:formatCode>
                <c:ptCount val="5"/>
                <c:pt idx="0">
                  <c:v>8.0</c:v>
                </c:pt>
                <c:pt idx="1">
                  <c:v>6.571428571428571</c:v>
                </c:pt>
                <c:pt idx="2">
                  <c:v>9.785714285714286</c:v>
                </c:pt>
                <c:pt idx="3">
                  <c:v>12.35714285714286</c:v>
                </c:pt>
                <c:pt idx="4">
                  <c:v>5.321428571428571</c:v>
                </c:pt>
              </c:numCache>
            </c:numRef>
          </c:yVal>
          <c:smooth val="0"/>
        </c:ser>
        <c:ser>
          <c:idx val="4"/>
          <c:order val="4"/>
          <c:tx>
            <c:v>4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SAP'!$P$5:$P$9</c:f>
                <c:numCache>
                  <c:formatCode>General</c:formatCode>
                  <c:ptCount val="5"/>
                  <c:pt idx="0">
                    <c:v>1.355680080522548</c:v>
                  </c:pt>
                  <c:pt idx="1">
                    <c:v>0.72178601862972</c:v>
                  </c:pt>
                  <c:pt idx="2">
                    <c:v>0.995335872769625</c:v>
                  </c:pt>
                  <c:pt idx="3">
                    <c:v>2.238802235512429</c:v>
                  </c:pt>
                  <c:pt idx="4">
                    <c:v>0.812407329443943</c:v>
                  </c:pt>
                </c:numCache>
              </c:numRef>
            </c:plus>
            <c:minus>
              <c:numRef>
                <c:f>'GAPDH and SAP'!$P$5:$P$9</c:f>
                <c:numCache>
                  <c:formatCode>General</c:formatCode>
                  <c:ptCount val="5"/>
                  <c:pt idx="0">
                    <c:v>1.355680080522548</c:v>
                  </c:pt>
                  <c:pt idx="1">
                    <c:v>0.72178601862972</c:v>
                  </c:pt>
                  <c:pt idx="2">
                    <c:v>0.995335872769625</c:v>
                  </c:pt>
                  <c:pt idx="3">
                    <c:v>2.238802235512429</c:v>
                  </c:pt>
                  <c:pt idx="4">
                    <c:v>0.812407329443943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SAP'!$A$5:$A$9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SAP'!$H$5:$H$9</c:f>
              <c:numCache>
                <c:formatCode>0.0</c:formatCode>
                <c:ptCount val="5"/>
                <c:pt idx="0">
                  <c:v>6.857142857142857</c:v>
                </c:pt>
                <c:pt idx="1">
                  <c:v>6.071428571428571</c:v>
                </c:pt>
                <c:pt idx="2">
                  <c:v>8.535714285714286</c:v>
                </c:pt>
                <c:pt idx="3">
                  <c:v>17.25</c:v>
                </c:pt>
                <c:pt idx="4">
                  <c:v>4.964285714285714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0002920"/>
        <c:axId val="-2109938216"/>
      </c:scatterChart>
      <c:valAx>
        <c:axId val="-21100029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Spotted component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09938216"/>
        <c:crosses val="autoZero"/>
        <c:crossBetween val="midCat"/>
      </c:valAx>
      <c:valAx>
        <c:axId val="-2109938216"/>
        <c:scaling>
          <c:orientation val="minMax"/>
          <c:min val="0.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10002920"/>
        <c:crossesAt val="1.0"/>
        <c:crossBetween val="midCat"/>
      </c:valAx>
      <c:spPr>
        <a:solidFill>
          <a:schemeClr val="lt1"/>
        </a:solidFill>
        <a:ln>
          <a:solidFill>
            <a:schemeClr val="dk1"/>
          </a:solidFill>
        </a:ln>
        <a:effectLst>
          <a:outerShdw blurRad="50800" dist="50800" dir="5400000" algn="ctr" rotWithShape="0">
            <a:schemeClr val="bg2"/>
          </a:outerShdw>
        </a:effectLst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SAP'!$AG$5:$AG$9</c:f>
                <c:numCache>
                  <c:formatCode>General</c:formatCode>
                  <c:ptCount val="5"/>
                  <c:pt idx="0">
                    <c:v>2.582748086731699</c:v>
                  </c:pt>
                  <c:pt idx="1">
                    <c:v>1.331684780171906</c:v>
                  </c:pt>
                  <c:pt idx="2">
                    <c:v>2.123768595235209</c:v>
                  </c:pt>
                  <c:pt idx="3">
                    <c:v>2.551760096842322</c:v>
                  </c:pt>
                  <c:pt idx="4">
                    <c:v>6.09686548215417</c:v>
                  </c:pt>
                </c:numCache>
              </c:numRef>
            </c:plus>
            <c:minus>
              <c:numRef>
                <c:f>'GAPDH and SAP'!$AG$5:$AG$9</c:f>
                <c:numCache>
                  <c:formatCode>General</c:formatCode>
                  <c:ptCount val="5"/>
                  <c:pt idx="0">
                    <c:v>2.582748086731699</c:v>
                  </c:pt>
                  <c:pt idx="1">
                    <c:v>1.331684780171906</c:v>
                  </c:pt>
                  <c:pt idx="2">
                    <c:v>2.123768595235209</c:v>
                  </c:pt>
                  <c:pt idx="3">
                    <c:v>2.551760096842322</c:v>
                  </c:pt>
                  <c:pt idx="4">
                    <c:v>6.09686548215417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SAP'!$V$5:$V$9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SAP'!$Y$5:$Y$9</c:f>
              <c:numCache>
                <c:formatCode>0.0</c:formatCode>
                <c:ptCount val="5"/>
                <c:pt idx="0">
                  <c:v>24.03571428571428</c:v>
                </c:pt>
                <c:pt idx="1">
                  <c:v>13.60714285714286</c:v>
                </c:pt>
                <c:pt idx="2">
                  <c:v>17.92857142857143</c:v>
                </c:pt>
                <c:pt idx="3">
                  <c:v>20.60714285714286</c:v>
                </c:pt>
                <c:pt idx="4">
                  <c:v>37.92857142857143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SAP'!$AH$5:$AH$9</c:f>
                <c:numCache>
                  <c:formatCode>General</c:formatCode>
                  <c:ptCount val="5"/>
                  <c:pt idx="0">
                    <c:v>2.666099712973288</c:v>
                  </c:pt>
                  <c:pt idx="1">
                    <c:v>1.680371656511156</c:v>
                  </c:pt>
                  <c:pt idx="2">
                    <c:v>1.495442180996798</c:v>
                  </c:pt>
                  <c:pt idx="3">
                    <c:v>1.722752460252085</c:v>
                  </c:pt>
                  <c:pt idx="4">
                    <c:v>2.932762519187862</c:v>
                  </c:pt>
                </c:numCache>
              </c:numRef>
            </c:plus>
            <c:minus>
              <c:numRef>
                <c:f>'GAPDH and SAP'!$AH$5:$AH$9</c:f>
                <c:numCache>
                  <c:formatCode>General</c:formatCode>
                  <c:ptCount val="5"/>
                  <c:pt idx="0">
                    <c:v>2.666099712973288</c:v>
                  </c:pt>
                  <c:pt idx="1">
                    <c:v>1.680371656511156</c:v>
                  </c:pt>
                  <c:pt idx="2">
                    <c:v>1.495442180996798</c:v>
                  </c:pt>
                  <c:pt idx="3">
                    <c:v>1.722752460252085</c:v>
                  </c:pt>
                  <c:pt idx="4">
                    <c:v>2.932762519187862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SAP'!$V$5:$V$9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SAP'!$Z$5:$Z$9</c:f>
              <c:numCache>
                <c:formatCode>0.0</c:formatCode>
                <c:ptCount val="5"/>
                <c:pt idx="0">
                  <c:v>24.28571428571428</c:v>
                </c:pt>
                <c:pt idx="1">
                  <c:v>14.10714285714286</c:v>
                </c:pt>
                <c:pt idx="2">
                  <c:v>16.39285714285714</c:v>
                </c:pt>
                <c:pt idx="3">
                  <c:v>19.28571428571428</c:v>
                </c:pt>
                <c:pt idx="4">
                  <c:v>19.64285714285714</c:v>
                </c:pt>
              </c:numCache>
            </c:numRef>
          </c:yVal>
          <c:smooth val="0"/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SAP'!$AI$5:$AI$9</c:f>
                <c:numCache>
                  <c:formatCode>General</c:formatCode>
                  <c:ptCount val="5"/>
                  <c:pt idx="0">
                    <c:v>1.703338059287611</c:v>
                  </c:pt>
                  <c:pt idx="1">
                    <c:v>1.069575116438867</c:v>
                  </c:pt>
                  <c:pt idx="2">
                    <c:v>1.573891768376679</c:v>
                  </c:pt>
                  <c:pt idx="3">
                    <c:v>1.533759676506032</c:v>
                  </c:pt>
                  <c:pt idx="4">
                    <c:v>1.899148474499426</c:v>
                  </c:pt>
                </c:numCache>
              </c:numRef>
            </c:plus>
            <c:minus>
              <c:numRef>
                <c:f>'GAPDH and SAP'!$AI$5:$AI$9</c:f>
                <c:numCache>
                  <c:formatCode>General</c:formatCode>
                  <c:ptCount val="5"/>
                  <c:pt idx="0">
                    <c:v>1.703338059287611</c:v>
                  </c:pt>
                  <c:pt idx="1">
                    <c:v>1.069575116438867</c:v>
                  </c:pt>
                  <c:pt idx="2">
                    <c:v>1.573891768376679</c:v>
                  </c:pt>
                  <c:pt idx="3">
                    <c:v>1.533759676506032</c:v>
                  </c:pt>
                  <c:pt idx="4">
                    <c:v>1.899148474499426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SAP'!$V$5:$V$9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SAP'!$AA$5:$AA$9</c:f>
              <c:numCache>
                <c:formatCode>0.0</c:formatCode>
                <c:ptCount val="5"/>
                <c:pt idx="0">
                  <c:v>10.14285714285714</c:v>
                </c:pt>
                <c:pt idx="1">
                  <c:v>6.428571428571429</c:v>
                </c:pt>
                <c:pt idx="2">
                  <c:v>13.78571428571429</c:v>
                </c:pt>
                <c:pt idx="3">
                  <c:v>15.64285714285714</c:v>
                </c:pt>
                <c:pt idx="4">
                  <c:v>11.78571428571429</c:v>
                </c:pt>
              </c:numCache>
            </c:numRef>
          </c:yVal>
          <c:smooth val="0"/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SAP'!$AJ$5:$AJ$9</c:f>
                <c:numCache>
                  <c:formatCode>General</c:formatCode>
                  <c:ptCount val="5"/>
                  <c:pt idx="0">
                    <c:v>1.436486012285558</c:v>
                  </c:pt>
                  <c:pt idx="1">
                    <c:v>0.977834465476917</c:v>
                  </c:pt>
                  <c:pt idx="2">
                    <c:v>1.218635222903219</c:v>
                  </c:pt>
                  <c:pt idx="3">
                    <c:v>1.633166727585001</c:v>
                  </c:pt>
                  <c:pt idx="4">
                    <c:v>1.373457356309032</c:v>
                  </c:pt>
                </c:numCache>
              </c:numRef>
            </c:plus>
            <c:minus>
              <c:numRef>
                <c:f>'GAPDH and SAP'!$AJ$5:$AJ$9</c:f>
                <c:numCache>
                  <c:formatCode>General</c:formatCode>
                  <c:ptCount val="5"/>
                  <c:pt idx="0">
                    <c:v>1.436486012285558</c:v>
                  </c:pt>
                  <c:pt idx="1">
                    <c:v>0.977834465476917</c:v>
                  </c:pt>
                  <c:pt idx="2">
                    <c:v>1.218635222903219</c:v>
                  </c:pt>
                  <c:pt idx="3">
                    <c:v>1.633166727585001</c:v>
                  </c:pt>
                  <c:pt idx="4">
                    <c:v>1.373457356309032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SAP'!$V$5:$V$9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SAP'!$AB$5:$AB$9</c:f>
              <c:numCache>
                <c:formatCode>0.0</c:formatCode>
                <c:ptCount val="5"/>
                <c:pt idx="0">
                  <c:v>8.0</c:v>
                </c:pt>
                <c:pt idx="1">
                  <c:v>6.571428571428571</c:v>
                </c:pt>
                <c:pt idx="2">
                  <c:v>9.785714285714286</c:v>
                </c:pt>
                <c:pt idx="3">
                  <c:v>12.35714285714286</c:v>
                </c:pt>
                <c:pt idx="4">
                  <c:v>5.321428571428571</c:v>
                </c:pt>
              </c:numCache>
            </c:numRef>
          </c:yVal>
          <c:smooth val="0"/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'GAPDH and SAP'!$AK$5:$AK$9</c:f>
                <c:numCache>
                  <c:formatCode>General</c:formatCode>
                  <c:ptCount val="5"/>
                  <c:pt idx="0">
                    <c:v>1.355680080522548</c:v>
                  </c:pt>
                  <c:pt idx="1">
                    <c:v>0.72178601862972</c:v>
                  </c:pt>
                  <c:pt idx="2">
                    <c:v>0.995335872769625</c:v>
                  </c:pt>
                  <c:pt idx="3">
                    <c:v>2.238802235512429</c:v>
                  </c:pt>
                  <c:pt idx="4">
                    <c:v>0.812407329443943</c:v>
                  </c:pt>
                </c:numCache>
              </c:numRef>
            </c:plus>
            <c:minus>
              <c:numRef>
                <c:f>'GAPDH and SAP'!$AK$5:$AK$9</c:f>
                <c:numCache>
                  <c:formatCode>General</c:formatCode>
                  <c:ptCount val="5"/>
                  <c:pt idx="0">
                    <c:v>1.355680080522548</c:v>
                  </c:pt>
                  <c:pt idx="1">
                    <c:v>0.72178601862972</c:v>
                  </c:pt>
                  <c:pt idx="2">
                    <c:v>0.995335872769625</c:v>
                  </c:pt>
                  <c:pt idx="3">
                    <c:v>2.238802235512429</c:v>
                  </c:pt>
                  <c:pt idx="4">
                    <c:v>0.812407329443943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'GAPDH and SAP'!$V$5:$V$9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'GAPDH and SAP'!$AC$5:$AC$9</c:f>
              <c:numCache>
                <c:formatCode>0.0</c:formatCode>
                <c:ptCount val="5"/>
                <c:pt idx="0">
                  <c:v>6.857142857142857</c:v>
                </c:pt>
                <c:pt idx="1">
                  <c:v>6.071428571428571</c:v>
                </c:pt>
                <c:pt idx="2">
                  <c:v>8.535714285714286</c:v>
                </c:pt>
                <c:pt idx="3">
                  <c:v>17.25</c:v>
                </c:pt>
                <c:pt idx="4">
                  <c:v>4.964285714285714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0906776"/>
        <c:axId val="-2110903080"/>
      </c:scatterChart>
      <c:valAx>
        <c:axId val="-2110906776"/>
        <c:scaling>
          <c:orientation val="minMax"/>
          <c:max val="10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0903080"/>
        <c:crosses val="autoZero"/>
        <c:crossBetween val="midCat"/>
        <c:majorUnit val="10.0"/>
      </c:valAx>
      <c:valAx>
        <c:axId val="-2110903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0906776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36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Investigating changes in cell response across different pretreatment amount of GAPDH and PF4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0.1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'PF4 and GAPDH'!$K$4:$K$8</c:f>
                <c:numCache>
                  <c:formatCode>General</c:formatCode>
                  <c:ptCount val="5"/>
                  <c:pt idx="0">
                    <c:v>6.09686548215417</c:v>
                  </c:pt>
                  <c:pt idx="1">
                    <c:v>2.68467558434856</c:v>
                  </c:pt>
                  <c:pt idx="2">
                    <c:v>3.042126747423961</c:v>
                  </c:pt>
                  <c:pt idx="3">
                    <c:v>5.068181201909544</c:v>
                  </c:pt>
                  <c:pt idx="4">
                    <c:v>1.125760849626499</c:v>
                  </c:pt>
                </c:numCache>
              </c:numRef>
            </c:plus>
            <c:minus>
              <c:numRef>
                <c:f>'PF4 and GAPDH'!$K$4:$K$8</c:f>
                <c:numCache>
                  <c:formatCode>General</c:formatCode>
                  <c:ptCount val="5"/>
                  <c:pt idx="0">
                    <c:v>6.09686548215417</c:v>
                  </c:pt>
                  <c:pt idx="1">
                    <c:v>2.68467558434856</c:v>
                  </c:pt>
                  <c:pt idx="2">
                    <c:v>3.042126747423961</c:v>
                  </c:pt>
                  <c:pt idx="3">
                    <c:v>5.068181201909544</c:v>
                  </c:pt>
                  <c:pt idx="4">
                    <c:v>1.125760849626499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'PF4 and GAPDH'!$B$4:$B$8</c:f>
              <c:strCache>
                <c:ptCount val="5"/>
                <c:pt idx="0">
                  <c:v>GAPDH (100)</c:v>
                </c:pt>
                <c:pt idx="1">
                  <c:v>PF4/GAPDH (30/70)</c:v>
                </c:pt>
                <c:pt idx="2">
                  <c:v>PF4/GAPDH (50/50)</c:v>
                </c:pt>
                <c:pt idx="3">
                  <c:v>PF4/GAPDH (70/30)</c:v>
                </c:pt>
                <c:pt idx="4">
                  <c:v>PF4 (100)</c:v>
                </c:pt>
              </c:strCache>
            </c:strRef>
          </c:cat>
          <c:val>
            <c:numRef>
              <c:f>'PF4 and GAPDH'!$C$4:$C$8</c:f>
              <c:numCache>
                <c:formatCode>0.0</c:formatCode>
                <c:ptCount val="5"/>
                <c:pt idx="0">
                  <c:v>37.92857142857143</c:v>
                </c:pt>
                <c:pt idx="1">
                  <c:v>44.42857142857143</c:v>
                </c:pt>
                <c:pt idx="2">
                  <c:v>41.64285714285714</c:v>
                </c:pt>
                <c:pt idx="3">
                  <c:v>49.03571428571428</c:v>
                </c:pt>
                <c:pt idx="4">
                  <c:v>8.178571428571429</c:v>
                </c:pt>
              </c:numCache>
            </c:numRef>
          </c:val>
          <c:smooth val="0"/>
        </c:ser>
        <c:ser>
          <c:idx val="1"/>
          <c:order val="1"/>
          <c:tx>
            <c:v>0.5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GAPDH'!$L$4:$L$8</c:f>
                <c:numCache>
                  <c:formatCode>General</c:formatCode>
                  <c:ptCount val="5"/>
                  <c:pt idx="0">
                    <c:v>2.932762519187862</c:v>
                  </c:pt>
                  <c:pt idx="1">
                    <c:v>2.200320786754932</c:v>
                  </c:pt>
                  <c:pt idx="2">
                    <c:v>2.65355157832592</c:v>
                  </c:pt>
                  <c:pt idx="3">
                    <c:v>3.0777896477255</c:v>
                  </c:pt>
                  <c:pt idx="4">
                    <c:v>0.953768830012573</c:v>
                  </c:pt>
                </c:numCache>
              </c:numRef>
            </c:plus>
            <c:minus>
              <c:numRef>
                <c:f>'PF4 and GAPDH'!$L$4:$L$8</c:f>
                <c:numCache>
                  <c:formatCode>General</c:formatCode>
                  <c:ptCount val="5"/>
                  <c:pt idx="0">
                    <c:v>2.932762519187862</c:v>
                  </c:pt>
                  <c:pt idx="1">
                    <c:v>2.200320786754932</c:v>
                  </c:pt>
                  <c:pt idx="2">
                    <c:v>2.65355157832592</c:v>
                  </c:pt>
                  <c:pt idx="3">
                    <c:v>3.0777896477255</c:v>
                  </c:pt>
                  <c:pt idx="4">
                    <c:v>0.953768830012573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GAPDH'!$D$4:$D$8</c:f>
              <c:numCache>
                <c:formatCode>0.0</c:formatCode>
                <c:ptCount val="5"/>
                <c:pt idx="0">
                  <c:v>19.64285714285714</c:v>
                </c:pt>
                <c:pt idx="1">
                  <c:v>25.17857142857143</c:v>
                </c:pt>
                <c:pt idx="2">
                  <c:v>23.25</c:v>
                </c:pt>
                <c:pt idx="3">
                  <c:v>25.14285714285714</c:v>
                </c:pt>
                <c:pt idx="4">
                  <c:v>6.285714285714285</c:v>
                </c:pt>
              </c:numCache>
            </c:numRef>
          </c:val>
          <c:smooth val="0"/>
        </c:ser>
        <c:ser>
          <c:idx val="2"/>
          <c:order val="2"/>
          <c:tx>
            <c:v>1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GAPDH'!$M$4:$M$8</c:f>
                <c:numCache>
                  <c:formatCode>General</c:formatCode>
                  <c:ptCount val="5"/>
                  <c:pt idx="0">
                    <c:v>1.899148474499426</c:v>
                  </c:pt>
                  <c:pt idx="1">
                    <c:v>3.050740898574364</c:v>
                  </c:pt>
                  <c:pt idx="2">
                    <c:v>2.05180220544024</c:v>
                  </c:pt>
                  <c:pt idx="3">
                    <c:v>2.789637381377142</c:v>
                  </c:pt>
                  <c:pt idx="4">
                    <c:v>2.009049819974189</c:v>
                  </c:pt>
                </c:numCache>
              </c:numRef>
            </c:plus>
            <c:minus>
              <c:numRef>
                <c:f>'PF4 and GAPDH'!$M$4:$M$8</c:f>
                <c:numCache>
                  <c:formatCode>General</c:formatCode>
                  <c:ptCount val="5"/>
                  <c:pt idx="0">
                    <c:v>1.899148474499426</c:v>
                  </c:pt>
                  <c:pt idx="1">
                    <c:v>3.050740898574364</c:v>
                  </c:pt>
                  <c:pt idx="2">
                    <c:v>2.05180220544024</c:v>
                  </c:pt>
                  <c:pt idx="3">
                    <c:v>2.789637381377142</c:v>
                  </c:pt>
                  <c:pt idx="4">
                    <c:v>2.009049819974189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GAPDH'!$E$4:$E$8</c:f>
              <c:numCache>
                <c:formatCode>0.0</c:formatCode>
                <c:ptCount val="5"/>
                <c:pt idx="0">
                  <c:v>11.78571428571429</c:v>
                </c:pt>
                <c:pt idx="1">
                  <c:v>41.67857142857143</c:v>
                </c:pt>
                <c:pt idx="2">
                  <c:v>22.89285714285714</c:v>
                </c:pt>
                <c:pt idx="3">
                  <c:v>13.25</c:v>
                </c:pt>
                <c:pt idx="4">
                  <c:v>9.142857142857142</c:v>
                </c:pt>
              </c:numCache>
            </c:numRef>
          </c:val>
          <c:smooth val="0"/>
        </c:ser>
        <c:ser>
          <c:idx val="3"/>
          <c:order val="3"/>
          <c:tx>
            <c:v>2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GAPDH'!$N$4:$N$8</c:f>
                <c:numCache>
                  <c:formatCode>General</c:formatCode>
                  <c:ptCount val="5"/>
                  <c:pt idx="0">
                    <c:v>1.373457356309032</c:v>
                  </c:pt>
                  <c:pt idx="1">
                    <c:v>2.201018454565836</c:v>
                  </c:pt>
                  <c:pt idx="2">
                    <c:v>1.48823808838161</c:v>
                  </c:pt>
                  <c:pt idx="3">
                    <c:v>2.220847080190422</c:v>
                  </c:pt>
                  <c:pt idx="4">
                    <c:v>1.630257064158317</c:v>
                  </c:pt>
                </c:numCache>
              </c:numRef>
            </c:plus>
            <c:minus>
              <c:numRef>
                <c:f>'PF4 and GAPDH'!$N$4:$N$8</c:f>
                <c:numCache>
                  <c:formatCode>General</c:formatCode>
                  <c:ptCount val="5"/>
                  <c:pt idx="0">
                    <c:v>1.373457356309032</c:v>
                  </c:pt>
                  <c:pt idx="1">
                    <c:v>2.201018454565836</c:v>
                  </c:pt>
                  <c:pt idx="2">
                    <c:v>1.48823808838161</c:v>
                  </c:pt>
                  <c:pt idx="3">
                    <c:v>2.220847080190422</c:v>
                  </c:pt>
                  <c:pt idx="4">
                    <c:v>1.630257064158317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GAPDH'!$F$4:$F$8</c:f>
              <c:numCache>
                <c:formatCode>0.0</c:formatCode>
                <c:ptCount val="5"/>
                <c:pt idx="0">
                  <c:v>5.321428571428571</c:v>
                </c:pt>
                <c:pt idx="1">
                  <c:v>29.64285714285714</c:v>
                </c:pt>
                <c:pt idx="2">
                  <c:v>17.35714285714286</c:v>
                </c:pt>
                <c:pt idx="3">
                  <c:v>13.21428571428571</c:v>
                </c:pt>
                <c:pt idx="4">
                  <c:v>11.25</c:v>
                </c:pt>
              </c:numCache>
            </c:numRef>
          </c:val>
          <c:smooth val="0"/>
        </c:ser>
        <c:ser>
          <c:idx val="4"/>
          <c:order val="4"/>
          <c:tx>
            <c:v>4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GAPDH'!$O$4:$O$8</c:f>
                <c:numCache>
                  <c:formatCode>General</c:formatCode>
                  <c:ptCount val="5"/>
                  <c:pt idx="0">
                    <c:v>0.812407329443943</c:v>
                  </c:pt>
                  <c:pt idx="1">
                    <c:v>2.981574495152453</c:v>
                  </c:pt>
                  <c:pt idx="2">
                    <c:v>2.475770721443113</c:v>
                  </c:pt>
                  <c:pt idx="3">
                    <c:v>2.460765448205269</c:v>
                  </c:pt>
                  <c:pt idx="4">
                    <c:v>1.349813122196035</c:v>
                  </c:pt>
                </c:numCache>
              </c:numRef>
            </c:plus>
            <c:minus>
              <c:numRef>
                <c:f>'PF4 and GAPDH'!$O$4:$O$8</c:f>
                <c:numCache>
                  <c:formatCode>General</c:formatCode>
                  <c:ptCount val="5"/>
                  <c:pt idx="0">
                    <c:v>0.812407329443943</c:v>
                  </c:pt>
                  <c:pt idx="1">
                    <c:v>2.981574495152453</c:v>
                  </c:pt>
                  <c:pt idx="2">
                    <c:v>2.475770721443113</c:v>
                  </c:pt>
                  <c:pt idx="3">
                    <c:v>2.460765448205269</c:v>
                  </c:pt>
                  <c:pt idx="4">
                    <c:v>1.349813122196035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GAPDH'!$G$4:$G$8</c:f>
              <c:numCache>
                <c:formatCode>0.0</c:formatCode>
                <c:ptCount val="5"/>
                <c:pt idx="0">
                  <c:v>4.964285714285714</c:v>
                </c:pt>
                <c:pt idx="1">
                  <c:v>54.39285714285714</c:v>
                </c:pt>
                <c:pt idx="2">
                  <c:v>34.07142857142857</c:v>
                </c:pt>
                <c:pt idx="3">
                  <c:v>19.92857142857143</c:v>
                </c:pt>
                <c:pt idx="4">
                  <c:v>10.14285714285714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7709464"/>
        <c:axId val="-2107703112"/>
      </c:lineChart>
      <c:catAx>
        <c:axId val="-2107709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Spotted component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07703112"/>
        <c:crosses val="autoZero"/>
        <c:auto val="1"/>
        <c:lblAlgn val="ctr"/>
        <c:lblOffset val="100"/>
        <c:noMultiLvlLbl val="0"/>
      </c:catAx>
      <c:valAx>
        <c:axId val="-2107703112"/>
        <c:scaling>
          <c:orientation val="minMax"/>
          <c:min val="0.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07709464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49294753771527"/>
          <c:y val="0.0429994607177631"/>
          <c:w val="0.867003903946051"/>
          <c:h val="0.93086194613709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GAPDH'!$AJ$5:$AJ$9</c:f>
                <c:numCache>
                  <c:formatCode>General</c:formatCode>
                  <c:ptCount val="5"/>
                  <c:pt idx="0">
                    <c:v>6.09686548215417</c:v>
                  </c:pt>
                  <c:pt idx="1">
                    <c:v>2.68467558434856</c:v>
                  </c:pt>
                  <c:pt idx="2">
                    <c:v>3.042126747423961</c:v>
                  </c:pt>
                  <c:pt idx="3">
                    <c:v>5.068181201909544</c:v>
                  </c:pt>
                  <c:pt idx="4">
                    <c:v>1.125760849626499</c:v>
                  </c:pt>
                </c:numCache>
              </c:numRef>
            </c:plus>
            <c:minus>
              <c:numRef>
                <c:f>'PF4 and GAPDH'!$AJ$5:$AJ$9</c:f>
                <c:numCache>
                  <c:formatCode>General</c:formatCode>
                  <c:ptCount val="5"/>
                  <c:pt idx="0">
                    <c:v>6.09686548215417</c:v>
                  </c:pt>
                  <c:pt idx="1">
                    <c:v>2.68467558434856</c:v>
                  </c:pt>
                  <c:pt idx="2">
                    <c:v>3.042126747423961</c:v>
                  </c:pt>
                  <c:pt idx="3">
                    <c:v>5.068181201909544</c:v>
                  </c:pt>
                  <c:pt idx="4">
                    <c:v>1.125760849626499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GAPDH'!$Y$5:$Y$9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GAPDH'!$AB$5:$AB$9</c:f>
              <c:numCache>
                <c:formatCode>0.0</c:formatCode>
                <c:ptCount val="5"/>
                <c:pt idx="0">
                  <c:v>37.92857142857143</c:v>
                </c:pt>
                <c:pt idx="1">
                  <c:v>44.42857142857143</c:v>
                </c:pt>
                <c:pt idx="2">
                  <c:v>41.64285714285714</c:v>
                </c:pt>
                <c:pt idx="3">
                  <c:v>49.03571428571428</c:v>
                </c:pt>
                <c:pt idx="4">
                  <c:v>8.178571428571429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GAPDH'!$AK$5:$AK$9</c:f>
                <c:numCache>
                  <c:formatCode>General</c:formatCode>
                  <c:ptCount val="5"/>
                  <c:pt idx="0">
                    <c:v>2.932762519187862</c:v>
                  </c:pt>
                  <c:pt idx="1">
                    <c:v>2.200320786754932</c:v>
                  </c:pt>
                  <c:pt idx="2">
                    <c:v>2.65355157832592</c:v>
                  </c:pt>
                  <c:pt idx="3">
                    <c:v>3.0777896477255</c:v>
                  </c:pt>
                  <c:pt idx="4">
                    <c:v>0.953768830012573</c:v>
                  </c:pt>
                </c:numCache>
              </c:numRef>
            </c:plus>
            <c:minus>
              <c:numRef>
                <c:f>'PF4 and GAPDH'!$AK$5:$AK$9</c:f>
                <c:numCache>
                  <c:formatCode>General</c:formatCode>
                  <c:ptCount val="5"/>
                  <c:pt idx="0">
                    <c:v>2.932762519187862</c:v>
                  </c:pt>
                  <c:pt idx="1">
                    <c:v>2.200320786754932</c:v>
                  </c:pt>
                  <c:pt idx="2">
                    <c:v>2.65355157832592</c:v>
                  </c:pt>
                  <c:pt idx="3">
                    <c:v>3.0777896477255</c:v>
                  </c:pt>
                  <c:pt idx="4">
                    <c:v>0.953768830012573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GAPDH'!$Y$5:$Y$9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GAPDH'!$AC$5:$AC$9</c:f>
              <c:numCache>
                <c:formatCode>0.0</c:formatCode>
                <c:ptCount val="5"/>
                <c:pt idx="0">
                  <c:v>19.64285714285714</c:v>
                </c:pt>
                <c:pt idx="1">
                  <c:v>25.17857142857143</c:v>
                </c:pt>
                <c:pt idx="2">
                  <c:v>23.25</c:v>
                </c:pt>
                <c:pt idx="3">
                  <c:v>25.14285714285714</c:v>
                </c:pt>
                <c:pt idx="4">
                  <c:v>6.285714285714285</c:v>
                </c:pt>
              </c:numCache>
            </c:numRef>
          </c:yVal>
          <c:smooth val="0"/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GAPDH'!$AL$5:$AL$9</c:f>
                <c:numCache>
                  <c:formatCode>General</c:formatCode>
                  <c:ptCount val="5"/>
                  <c:pt idx="0">
                    <c:v>1.899148474499426</c:v>
                  </c:pt>
                  <c:pt idx="1">
                    <c:v>3.050740898574364</c:v>
                  </c:pt>
                  <c:pt idx="2">
                    <c:v>2.05180220544024</c:v>
                  </c:pt>
                  <c:pt idx="3">
                    <c:v>2.789637381377142</c:v>
                  </c:pt>
                  <c:pt idx="4">
                    <c:v>2.009049819974189</c:v>
                  </c:pt>
                </c:numCache>
              </c:numRef>
            </c:plus>
            <c:minus>
              <c:numRef>
                <c:f>'PF4 and GAPDH'!$AL$5:$AL$9</c:f>
                <c:numCache>
                  <c:formatCode>General</c:formatCode>
                  <c:ptCount val="5"/>
                  <c:pt idx="0">
                    <c:v>1.899148474499426</c:v>
                  </c:pt>
                  <c:pt idx="1">
                    <c:v>3.050740898574364</c:v>
                  </c:pt>
                  <c:pt idx="2">
                    <c:v>2.05180220544024</c:v>
                  </c:pt>
                  <c:pt idx="3">
                    <c:v>2.789637381377142</c:v>
                  </c:pt>
                  <c:pt idx="4">
                    <c:v>2.009049819974189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GAPDH'!$Y$5:$Y$9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GAPDH'!$AD$5:$AD$9</c:f>
              <c:numCache>
                <c:formatCode>0.0</c:formatCode>
                <c:ptCount val="5"/>
                <c:pt idx="0">
                  <c:v>11.78571428571429</c:v>
                </c:pt>
                <c:pt idx="1">
                  <c:v>41.67857142857143</c:v>
                </c:pt>
                <c:pt idx="2">
                  <c:v>22.89285714285714</c:v>
                </c:pt>
                <c:pt idx="3">
                  <c:v>13.25</c:v>
                </c:pt>
                <c:pt idx="4">
                  <c:v>9.142857142857142</c:v>
                </c:pt>
              </c:numCache>
            </c:numRef>
          </c:yVal>
          <c:smooth val="0"/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GAPDH'!$AM$5:$AM$9</c:f>
                <c:numCache>
                  <c:formatCode>General</c:formatCode>
                  <c:ptCount val="5"/>
                  <c:pt idx="0">
                    <c:v>1.373457356309032</c:v>
                  </c:pt>
                  <c:pt idx="1">
                    <c:v>2.201018454565836</c:v>
                  </c:pt>
                  <c:pt idx="2">
                    <c:v>1.48823808838161</c:v>
                  </c:pt>
                  <c:pt idx="3">
                    <c:v>2.220847080190422</c:v>
                  </c:pt>
                  <c:pt idx="4">
                    <c:v>1.630257064158317</c:v>
                  </c:pt>
                </c:numCache>
              </c:numRef>
            </c:plus>
            <c:minus>
              <c:numRef>
                <c:f>'PF4 and GAPDH'!$AM$5:$AM$9</c:f>
                <c:numCache>
                  <c:formatCode>General</c:formatCode>
                  <c:ptCount val="5"/>
                  <c:pt idx="0">
                    <c:v>1.373457356309032</c:v>
                  </c:pt>
                  <c:pt idx="1">
                    <c:v>2.201018454565836</c:v>
                  </c:pt>
                  <c:pt idx="2">
                    <c:v>1.48823808838161</c:v>
                  </c:pt>
                  <c:pt idx="3">
                    <c:v>2.220847080190422</c:v>
                  </c:pt>
                  <c:pt idx="4">
                    <c:v>1.630257064158317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GAPDH'!$Y$5:$Y$9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GAPDH'!$AE$5:$AE$9</c:f>
              <c:numCache>
                <c:formatCode>0.0</c:formatCode>
                <c:ptCount val="5"/>
                <c:pt idx="0">
                  <c:v>5.321428571428571</c:v>
                </c:pt>
                <c:pt idx="1">
                  <c:v>29.64285714285714</c:v>
                </c:pt>
                <c:pt idx="2">
                  <c:v>17.35714285714286</c:v>
                </c:pt>
                <c:pt idx="3">
                  <c:v>13.21428571428571</c:v>
                </c:pt>
                <c:pt idx="4">
                  <c:v>11.25</c:v>
                </c:pt>
              </c:numCache>
            </c:numRef>
          </c:yVal>
          <c:smooth val="0"/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GAPDH'!$AN$5:$AN$9</c:f>
                <c:numCache>
                  <c:formatCode>General</c:formatCode>
                  <c:ptCount val="5"/>
                  <c:pt idx="0">
                    <c:v>0.812407329443943</c:v>
                  </c:pt>
                  <c:pt idx="1">
                    <c:v>2.981574495152453</c:v>
                  </c:pt>
                  <c:pt idx="2">
                    <c:v>2.475770721443113</c:v>
                  </c:pt>
                  <c:pt idx="3">
                    <c:v>2.460765448205269</c:v>
                  </c:pt>
                  <c:pt idx="4">
                    <c:v>1.349813122196035</c:v>
                  </c:pt>
                </c:numCache>
              </c:numRef>
            </c:plus>
            <c:minus>
              <c:numRef>
                <c:f>'PF4 and GAPDH'!$AN$5:$AN$9</c:f>
                <c:numCache>
                  <c:formatCode>General</c:formatCode>
                  <c:ptCount val="5"/>
                  <c:pt idx="0">
                    <c:v>0.812407329443943</c:v>
                  </c:pt>
                  <c:pt idx="1">
                    <c:v>2.981574495152453</c:v>
                  </c:pt>
                  <c:pt idx="2">
                    <c:v>2.475770721443113</c:v>
                  </c:pt>
                  <c:pt idx="3">
                    <c:v>2.460765448205269</c:v>
                  </c:pt>
                  <c:pt idx="4">
                    <c:v>1.349813122196035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GAPDH'!$Y$5:$Y$9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GAPDH'!$AF$5:$AF$9</c:f>
              <c:numCache>
                <c:formatCode>0.0</c:formatCode>
                <c:ptCount val="5"/>
                <c:pt idx="0">
                  <c:v>4.964285714285714</c:v>
                </c:pt>
                <c:pt idx="1">
                  <c:v>54.39285714285714</c:v>
                </c:pt>
                <c:pt idx="2">
                  <c:v>34.07142857142857</c:v>
                </c:pt>
                <c:pt idx="3">
                  <c:v>19.92857142857143</c:v>
                </c:pt>
                <c:pt idx="4">
                  <c:v>10.14285714285714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8214024"/>
        <c:axId val="-2108217912"/>
      </c:scatterChart>
      <c:valAx>
        <c:axId val="-2108214024"/>
        <c:scaling>
          <c:orientation val="minMax"/>
          <c:max val="10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08217912"/>
        <c:crosses val="autoZero"/>
        <c:crossBetween val="midCat"/>
        <c:majorUnit val="10.0"/>
      </c:valAx>
      <c:valAx>
        <c:axId val="-210821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>
                    <a:solidFill>
                      <a:sysClr val="windowText" lastClr="000000"/>
                    </a:solidFill>
                  </a:rPr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08214024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336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Investigating changes in cell response across different pretreatment amount of HSP and PF4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0.1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bubble3D val="0"/>
          </c:dPt>
          <c:dPt>
            <c:idx val="4"/>
            <c:bubble3D val="0"/>
          </c:dPt>
          <c:errBars>
            <c:errDir val="y"/>
            <c:errBarType val="both"/>
            <c:errValType val="cust"/>
            <c:noEndCap val="0"/>
            <c:plus>
              <c:numRef>
                <c:f>'PF4 and HSP'!$L$5:$L$9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4.7894984249407</c:v>
                  </c:pt>
                  <c:pt idx="2">
                    <c:v>3.595579716766416</c:v>
                  </c:pt>
                  <c:pt idx="3">
                    <c:v>3.367083952945474</c:v>
                  </c:pt>
                  <c:pt idx="4">
                    <c:v>1.125760849626499</c:v>
                  </c:pt>
                </c:numCache>
              </c:numRef>
            </c:plus>
            <c:minus>
              <c:numRef>
                <c:f>'PF4 and HSP'!$L$5:$L$9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4.7894984249407</c:v>
                  </c:pt>
                  <c:pt idx="2">
                    <c:v>3.595579716766416</c:v>
                  </c:pt>
                  <c:pt idx="3">
                    <c:v>3.367083952945474</c:v>
                  </c:pt>
                  <c:pt idx="4">
                    <c:v>1.125760849626499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'PF4 and HSP'!$C$5:$C$9</c:f>
              <c:strCache>
                <c:ptCount val="5"/>
                <c:pt idx="0">
                  <c:v>HSP (100)</c:v>
                </c:pt>
                <c:pt idx="1">
                  <c:v>PF4/HSP (30/70)</c:v>
                </c:pt>
                <c:pt idx="2">
                  <c:v>PF4/HSP (50/50)</c:v>
                </c:pt>
                <c:pt idx="3">
                  <c:v>PF4/HSP (70/30)</c:v>
                </c:pt>
                <c:pt idx="4">
                  <c:v>PF4 (100)</c:v>
                </c:pt>
              </c:strCache>
            </c:strRef>
          </c:cat>
          <c:val>
            <c:numRef>
              <c:f>'PF4 and HSP'!$D$5:$D$9</c:f>
              <c:numCache>
                <c:formatCode>0.0</c:formatCode>
                <c:ptCount val="5"/>
                <c:pt idx="0">
                  <c:v>34.67857142857143</c:v>
                </c:pt>
                <c:pt idx="1">
                  <c:v>43.17857142857143</c:v>
                </c:pt>
                <c:pt idx="2">
                  <c:v>34.28571428571428</c:v>
                </c:pt>
                <c:pt idx="3">
                  <c:v>33.03571428571428</c:v>
                </c:pt>
                <c:pt idx="4">
                  <c:v>8.178571428571429</c:v>
                </c:pt>
              </c:numCache>
            </c:numRef>
          </c:val>
          <c:smooth val="0"/>
        </c:ser>
        <c:ser>
          <c:idx val="1"/>
          <c:order val="1"/>
          <c:tx>
            <c:v>0.5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HSP'!$M$5:$M$9</c:f>
                <c:numCache>
                  <c:formatCode>General</c:formatCode>
                  <c:ptCount val="5"/>
                  <c:pt idx="0">
                    <c:v>2.379394331491035</c:v>
                  </c:pt>
                  <c:pt idx="1">
                    <c:v>2.720787256574911</c:v>
                  </c:pt>
                  <c:pt idx="2">
                    <c:v>1.843393855644929</c:v>
                  </c:pt>
                  <c:pt idx="3">
                    <c:v>1.689861278728354</c:v>
                  </c:pt>
                  <c:pt idx="4">
                    <c:v>0.953768830012573</c:v>
                  </c:pt>
                </c:numCache>
              </c:numRef>
            </c:plus>
            <c:minus>
              <c:numRef>
                <c:f>'PF4 and HSP'!$M$5:$M$9</c:f>
                <c:numCache>
                  <c:formatCode>General</c:formatCode>
                  <c:ptCount val="5"/>
                  <c:pt idx="0">
                    <c:v>2.379394331491035</c:v>
                  </c:pt>
                  <c:pt idx="1">
                    <c:v>2.720787256574911</c:v>
                  </c:pt>
                  <c:pt idx="2">
                    <c:v>1.843393855644929</c:v>
                  </c:pt>
                  <c:pt idx="3">
                    <c:v>1.689861278728354</c:v>
                  </c:pt>
                  <c:pt idx="4">
                    <c:v>0.953768830012573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HSP'!$E$5:$E$9</c:f>
              <c:numCache>
                <c:formatCode>0.0</c:formatCode>
                <c:ptCount val="5"/>
                <c:pt idx="0">
                  <c:v>15.67857142857143</c:v>
                </c:pt>
                <c:pt idx="1">
                  <c:v>17.35714285714286</c:v>
                </c:pt>
                <c:pt idx="2">
                  <c:v>17.46428571428572</c:v>
                </c:pt>
                <c:pt idx="3">
                  <c:v>13.42857142857143</c:v>
                </c:pt>
                <c:pt idx="4">
                  <c:v>6.285714285714285</c:v>
                </c:pt>
              </c:numCache>
            </c:numRef>
          </c:val>
          <c:smooth val="0"/>
        </c:ser>
        <c:ser>
          <c:idx val="2"/>
          <c:order val="2"/>
          <c:tx>
            <c:v>1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HSP'!$N$5:$N$9</c:f>
                <c:numCache>
                  <c:formatCode>General</c:formatCode>
                  <c:ptCount val="5"/>
                  <c:pt idx="0">
                    <c:v>2.001463938899485</c:v>
                  </c:pt>
                  <c:pt idx="1">
                    <c:v>1.936186708980634</c:v>
                  </c:pt>
                  <c:pt idx="2">
                    <c:v>1.293772513506319</c:v>
                  </c:pt>
                  <c:pt idx="3">
                    <c:v>1.493672089654705</c:v>
                  </c:pt>
                  <c:pt idx="4">
                    <c:v>2.009049819974189</c:v>
                  </c:pt>
                </c:numCache>
              </c:numRef>
            </c:plus>
            <c:minus>
              <c:numRef>
                <c:f>'PF4 and HSP'!$N$5:$N$9</c:f>
                <c:numCache>
                  <c:formatCode>General</c:formatCode>
                  <c:ptCount val="5"/>
                  <c:pt idx="0">
                    <c:v>2.001463938899485</c:v>
                  </c:pt>
                  <c:pt idx="1">
                    <c:v>1.936186708980634</c:v>
                  </c:pt>
                  <c:pt idx="2">
                    <c:v>1.293772513506319</c:v>
                  </c:pt>
                  <c:pt idx="3">
                    <c:v>1.493672089654705</c:v>
                  </c:pt>
                  <c:pt idx="4">
                    <c:v>2.009049819974189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HSP'!$F$5:$F$9</c:f>
              <c:numCache>
                <c:formatCode>0.0</c:formatCode>
                <c:ptCount val="5"/>
                <c:pt idx="0">
                  <c:v>21.35714285714286</c:v>
                </c:pt>
                <c:pt idx="1">
                  <c:v>9.178571428571429</c:v>
                </c:pt>
                <c:pt idx="2">
                  <c:v>7.857142857142857</c:v>
                </c:pt>
                <c:pt idx="3">
                  <c:v>11.10714285714286</c:v>
                </c:pt>
                <c:pt idx="4">
                  <c:v>9.142857142857142</c:v>
                </c:pt>
              </c:numCache>
            </c:numRef>
          </c:val>
          <c:smooth val="0"/>
        </c:ser>
        <c:ser>
          <c:idx val="3"/>
          <c:order val="3"/>
          <c:tx>
            <c:v>2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HSP'!$O$5:$O$9</c:f>
                <c:numCache>
                  <c:formatCode>General</c:formatCode>
                  <c:ptCount val="5"/>
                  <c:pt idx="0">
                    <c:v>4.677809017406095</c:v>
                  </c:pt>
                  <c:pt idx="1">
                    <c:v>1.115644098084297</c:v>
                  </c:pt>
                  <c:pt idx="2">
                    <c:v>0.659112530063319</c:v>
                  </c:pt>
                  <c:pt idx="3">
                    <c:v>1.097995149556906</c:v>
                  </c:pt>
                  <c:pt idx="4">
                    <c:v>1.630257064158317</c:v>
                  </c:pt>
                </c:numCache>
              </c:numRef>
            </c:plus>
            <c:minus>
              <c:numRef>
                <c:f>'PF4 and HSP'!$O$5:$O$9</c:f>
                <c:numCache>
                  <c:formatCode>General</c:formatCode>
                  <c:ptCount val="5"/>
                  <c:pt idx="0">
                    <c:v>4.677809017406095</c:v>
                  </c:pt>
                  <c:pt idx="1">
                    <c:v>1.115644098084297</c:v>
                  </c:pt>
                  <c:pt idx="2">
                    <c:v>0.659112530063319</c:v>
                  </c:pt>
                  <c:pt idx="3">
                    <c:v>1.097995149556906</c:v>
                  </c:pt>
                  <c:pt idx="4">
                    <c:v>1.630257064158317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HSP'!$G$5:$G$9</c:f>
              <c:numCache>
                <c:formatCode>0.0</c:formatCode>
                <c:ptCount val="5"/>
                <c:pt idx="0">
                  <c:v>27.21428571428571</c:v>
                </c:pt>
                <c:pt idx="1">
                  <c:v>5.964285714285714</c:v>
                </c:pt>
                <c:pt idx="2">
                  <c:v>3.357142857142857</c:v>
                </c:pt>
                <c:pt idx="3">
                  <c:v>5.857142857142857</c:v>
                </c:pt>
                <c:pt idx="4">
                  <c:v>11.25</c:v>
                </c:pt>
              </c:numCache>
            </c:numRef>
          </c:val>
          <c:smooth val="0"/>
        </c:ser>
        <c:ser>
          <c:idx val="4"/>
          <c:order val="4"/>
          <c:tx>
            <c:v>4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HSP'!$P$5:$P$9</c:f>
                <c:numCache>
                  <c:formatCode>General</c:formatCode>
                  <c:ptCount val="5"/>
                  <c:pt idx="0">
                    <c:v>3.84981176714904</c:v>
                  </c:pt>
                  <c:pt idx="1">
                    <c:v>1.592273957824133</c:v>
                  </c:pt>
                  <c:pt idx="2">
                    <c:v>0.867306366042286</c:v>
                  </c:pt>
                  <c:pt idx="3">
                    <c:v>0.828301132704712</c:v>
                  </c:pt>
                  <c:pt idx="4">
                    <c:v>1.349813122196035</c:v>
                  </c:pt>
                </c:numCache>
              </c:numRef>
            </c:plus>
            <c:minus>
              <c:numRef>
                <c:f>'PF4 and HSP'!$P$5:$P$9</c:f>
                <c:numCache>
                  <c:formatCode>General</c:formatCode>
                  <c:ptCount val="5"/>
                  <c:pt idx="0">
                    <c:v>3.84981176714904</c:v>
                  </c:pt>
                  <c:pt idx="1">
                    <c:v>1.592273957824133</c:v>
                  </c:pt>
                  <c:pt idx="2">
                    <c:v>0.867306366042286</c:v>
                  </c:pt>
                  <c:pt idx="3">
                    <c:v>0.828301132704712</c:v>
                  </c:pt>
                  <c:pt idx="4">
                    <c:v>1.349813122196035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HSP'!$H$5:$H$9</c:f>
              <c:numCache>
                <c:formatCode>0.0</c:formatCode>
                <c:ptCount val="5"/>
                <c:pt idx="0">
                  <c:v>22.21428571428571</c:v>
                </c:pt>
                <c:pt idx="1">
                  <c:v>8.785714285714286</c:v>
                </c:pt>
                <c:pt idx="2">
                  <c:v>4.892857142857143</c:v>
                </c:pt>
                <c:pt idx="3">
                  <c:v>4.892857142857143</c:v>
                </c:pt>
                <c:pt idx="4">
                  <c:v>10.14285714285714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658072"/>
        <c:axId val="-2110651720"/>
      </c:lineChart>
      <c:catAx>
        <c:axId val="-21106580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Spotted component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0651720"/>
        <c:crosses val="autoZero"/>
        <c:auto val="1"/>
        <c:lblAlgn val="ctr"/>
        <c:lblOffset val="100"/>
        <c:noMultiLvlLbl val="0"/>
      </c:catAx>
      <c:valAx>
        <c:axId val="-2110651720"/>
        <c:scaling>
          <c:orientation val="minMax"/>
          <c:min val="0.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0658072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336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Investigating changes in cell response across different pretreatment amount of HSP and PF4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0.1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HSP'!$L$5:$L$9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4.7894984249407</c:v>
                  </c:pt>
                  <c:pt idx="2">
                    <c:v>3.595579716766416</c:v>
                  </c:pt>
                  <c:pt idx="3">
                    <c:v>3.367083952945474</c:v>
                  </c:pt>
                  <c:pt idx="4">
                    <c:v>1.125760849626499</c:v>
                  </c:pt>
                </c:numCache>
              </c:numRef>
            </c:plus>
            <c:minus>
              <c:numRef>
                <c:f>'PF4 and HSP'!$L$5:$L$9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4.7894984249407</c:v>
                  </c:pt>
                  <c:pt idx="2">
                    <c:v>3.595579716766416</c:v>
                  </c:pt>
                  <c:pt idx="3">
                    <c:v>3.367083952945474</c:v>
                  </c:pt>
                  <c:pt idx="4">
                    <c:v>1.125760849626499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'PF4 and HSP'!$C$5:$C$9</c:f>
              <c:strCache>
                <c:ptCount val="5"/>
                <c:pt idx="0">
                  <c:v>HSP (100)</c:v>
                </c:pt>
                <c:pt idx="1">
                  <c:v>PF4/HSP (30/70)</c:v>
                </c:pt>
                <c:pt idx="2">
                  <c:v>PF4/HSP (50/50)</c:v>
                </c:pt>
                <c:pt idx="3">
                  <c:v>PF4/HSP (70/30)</c:v>
                </c:pt>
                <c:pt idx="4">
                  <c:v>PF4 (100)</c:v>
                </c:pt>
              </c:strCache>
            </c:strRef>
          </c:cat>
          <c:val>
            <c:numRef>
              <c:f>'PF4 and HSP'!$D$5:$D$9</c:f>
              <c:numCache>
                <c:formatCode>0.0</c:formatCode>
                <c:ptCount val="5"/>
                <c:pt idx="0">
                  <c:v>34.67857142857143</c:v>
                </c:pt>
                <c:pt idx="1">
                  <c:v>43.17857142857143</c:v>
                </c:pt>
                <c:pt idx="2">
                  <c:v>34.28571428571428</c:v>
                </c:pt>
                <c:pt idx="3">
                  <c:v>33.03571428571428</c:v>
                </c:pt>
                <c:pt idx="4">
                  <c:v>8.178571428571429</c:v>
                </c:pt>
              </c:numCache>
            </c:numRef>
          </c:val>
          <c:smooth val="0"/>
        </c:ser>
        <c:ser>
          <c:idx val="1"/>
          <c:order val="1"/>
          <c:tx>
            <c:v>0.5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HSP'!$M$5:$M$9</c:f>
                <c:numCache>
                  <c:formatCode>General</c:formatCode>
                  <c:ptCount val="5"/>
                  <c:pt idx="0">
                    <c:v>2.379394331491035</c:v>
                  </c:pt>
                  <c:pt idx="1">
                    <c:v>2.720787256574911</c:v>
                  </c:pt>
                  <c:pt idx="2">
                    <c:v>1.843393855644929</c:v>
                  </c:pt>
                  <c:pt idx="3">
                    <c:v>1.689861278728354</c:v>
                  </c:pt>
                  <c:pt idx="4">
                    <c:v>0.953768830012573</c:v>
                  </c:pt>
                </c:numCache>
              </c:numRef>
            </c:plus>
            <c:minus>
              <c:numRef>
                <c:f>'PF4 and HSP'!$M$5:$M$9</c:f>
                <c:numCache>
                  <c:formatCode>General</c:formatCode>
                  <c:ptCount val="5"/>
                  <c:pt idx="0">
                    <c:v>2.379394331491035</c:v>
                  </c:pt>
                  <c:pt idx="1">
                    <c:v>2.720787256574911</c:v>
                  </c:pt>
                  <c:pt idx="2">
                    <c:v>1.843393855644929</c:v>
                  </c:pt>
                  <c:pt idx="3">
                    <c:v>1.689861278728354</c:v>
                  </c:pt>
                  <c:pt idx="4">
                    <c:v>0.953768830012573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HSP'!$E$5:$E$9</c:f>
              <c:numCache>
                <c:formatCode>0.0</c:formatCode>
                <c:ptCount val="5"/>
                <c:pt idx="0">
                  <c:v>15.67857142857143</c:v>
                </c:pt>
                <c:pt idx="1">
                  <c:v>17.35714285714286</c:v>
                </c:pt>
                <c:pt idx="2">
                  <c:v>17.46428571428572</c:v>
                </c:pt>
                <c:pt idx="3">
                  <c:v>13.42857142857143</c:v>
                </c:pt>
                <c:pt idx="4">
                  <c:v>6.285714285714285</c:v>
                </c:pt>
              </c:numCache>
            </c:numRef>
          </c:val>
          <c:smooth val="0"/>
        </c:ser>
        <c:ser>
          <c:idx val="2"/>
          <c:order val="2"/>
          <c:tx>
            <c:v>1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HSP'!$N$5:$N$9</c:f>
                <c:numCache>
                  <c:formatCode>General</c:formatCode>
                  <c:ptCount val="5"/>
                  <c:pt idx="0">
                    <c:v>2.001463938899485</c:v>
                  </c:pt>
                  <c:pt idx="1">
                    <c:v>1.936186708980634</c:v>
                  </c:pt>
                  <c:pt idx="2">
                    <c:v>1.293772513506319</c:v>
                  </c:pt>
                  <c:pt idx="3">
                    <c:v>1.493672089654705</c:v>
                  </c:pt>
                  <c:pt idx="4">
                    <c:v>2.009049819974189</c:v>
                  </c:pt>
                </c:numCache>
              </c:numRef>
            </c:plus>
            <c:minus>
              <c:numRef>
                <c:f>'PF4 and HSP'!$N$5:$N$9</c:f>
                <c:numCache>
                  <c:formatCode>General</c:formatCode>
                  <c:ptCount val="5"/>
                  <c:pt idx="0">
                    <c:v>2.001463938899485</c:v>
                  </c:pt>
                  <c:pt idx="1">
                    <c:v>1.936186708980634</c:v>
                  </c:pt>
                  <c:pt idx="2">
                    <c:v>1.293772513506319</c:v>
                  </c:pt>
                  <c:pt idx="3">
                    <c:v>1.493672089654705</c:v>
                  </c:pt>
                  <c:pt idx="4">
                    <c:v>2.009049819974189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HSP'!$F$5:$F$9</c:f>
              <c:numCache>
                <c:formatCode>0.0</c:formatCode>
                <c:ptCount val="5"/>
                <c:pt idx="0">
                  <c:v>21.35714285714286</c:v>
                </c:pt>
                <c:pt idx="1">
                  <c:v>9.178571428571429</c:v>
                </c:pt>
                <c:pt idx="2">
                  <c:v>7.857142857142857</c:v>
                </c:pt>
                <c:pt idx="3">
                  <c:v>11.10714285714286</c:v>
                </c:pt>
                <c:pt idx="4">
                  <c:v>9.142857142857142</c:v>
                </c:pt>
              </c:numCache>
            </c:numRef>
          </c:val>
          <c:smooth val="0"/>
        </c:ser>
        <c:ser>
          <c:idx val="3"/>
          <c:order val="3"/>
          <c:tx>
            <c:v>2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HSP'!$O$5:$O$9</c:f>
                <c:numCache>
                  <c:formatCode>General</c:formatCode>
                  <c:ptCount val="5"/>
                  <c:pt idx="0">
                    <c:v>4.677809017406095</c:v>
                  </c:pt>
                  <c:pt idx="1">
                    <c:v>1.115644098084297</c:v>
                  </c:pt>
                  <c:pt idx="2">
                    <c:v>0.659112530063319</c:v>
                  </c:pt>
                  <c:pt idx="3">
                    <c:v>1.097995149556906</c:v>
                  </c:pt>
                  <c:pt idx="4">
                    <c:v>1.630257064158317</c:v>
                  </c:pt>
                </c:numCache>
              </c:numRef>
            </c:plus>
            <c:minus>
              <c:numRef>
                <c:f>'PF4 and HSP'!$O$5:$O$9</c:f>
                <c:numCache>
                  <c:formatCode>General</c:formatCode>
                  <c:ptCount val="5"/>
                  <c:pt idx="0">
                    <c:v>4.677809017406095</c:v>
                  </c:pt>
                  <c:pt idx="1">
                    <c:v>1.115644098084297</c:v>
                  </c:pt>
                  <c:pt idx="2">
                    <c:v>0.659112530063319</c:v>
                  </c:pt>
                  <c:pt idx="3">
                    <c:v>1.097995149556906</c:v>
                  </c:pt>
                  <c:pt idx="4">
                    <c:v>1.630257064158317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HSP'!$G$5:$G$9</c:f>
              <c:numCache>
                <c:formatCode>0.0</c:formatCode>
                <c:ptCount val="5"/>
                <c:pt idx="0">
                  <c:v>27.21428571428571</c:v>
                </c:pt>
                <c:pt idx="1">
                  <c:v>5.964285714285714</c:v>
                </c:pt>
                <c:pt idx="2">
                  <c:v>3.357142857142857</c:v>
                </c:pt>
                <c:pt idx="3">
                  <c:v>5.857142857142857</c:v>
                </c:pt>
                <c:pt idx="4">
                  <c:v>11.25</c:v>
                </c:pt>
              </c:numCache>
            </c:numRef>
          </c:val>
          <c:smooth val="0"/>
        </c:ser>
        <c:ser>
          <c:idx val="4"/>
          <c:order val="4"/>
          <c:tx>
            <c:v>4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HSP'!$P$5:$P$9</c:f>
                <c:numCache>
                  <c:formatCode>General</c:formatCode>
                  <c:ptCount val="5"/>
                  <c:pt idx="0">
                    <c:v>3.84981176714904</c:v>
                  </c:pt>
                  <c:pt idx="1">
                    <c:v>1.592273957824133</c:v>
                  </c:pt>
                  <c:pt idx="2">
                    <c:v>0.867306366042286</c:v>
                  </c:pt>
                  <c:pt idx="3">
                    <c:v>0.828301132704712</c:v>
                  </c:pt>
                  <c:pt idx="4">
                    <c:v>1.349813122196035</c:v>
                  </c:pt>
                </c:numCache>
              </c:numRef>
            </c:plus>
            <c:minus>
              <c:numRef>
                <c:f>'PF4 and HSP'!$P$5:$P$9</c:f>
                <c:numCache>
                  <c:formatCode>General</c:formatCode>
                  <c:ptCount val="5"/>
                  <c:pt idx="0">
                    <c:v>3.84981176714904</c:v>
                  </c:pt>
                  <c:pt idx="1">
                    <c:v>1.592273957824133</c:v>
                  </c:pt>
                  <c:pt idx="2">
                    <c:v>0.867306366042286</c:v>
                  </c:pt>
                  <c:pt idx="3">
                    <c:v>0.828301132704712</c:v>
                  </c:pt>
                  <c:pt idx="4">
                    <c:v>1.349813122196035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'PF4 and HSP'!$H$5:$H$9</c:f>
              <c:numCache>
                <c:formatCode>0.0</c:formatCode>
                <c:ptCount val="5"/>
                <c:pt idx="0">
                  <c:v>22.21428571428571</c:v>
                </c:pt>
                <c:pt idx="1">
                  <c:v>8.785714285714286</c:v>
                </c:pt>
                <c:pt idx="2">
                  <c:v>4.892857142857143</c:v>
                </c:pt>
                <c:pt idx="3">
                  <c:v>4.892857142857143</c:v>
                </c:pt>
                <c:pt idx="4">
                  <c:v>10.14285714285714</c:v>
                </c:pt>
              </c:numCache>
            </c:numRef>
          </c:val>
          <c:smooth val="0"/>
        </c:ser>
        <c:ser>
          <c:idx val="5"/>
          <c:order val="5"/>
          <c:tx>
            <c:v>Bare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'PF4 and HSP'!$S$17:$S$21</c:f>
              <c:numCache>
                <c:formatCode>General</c:formatCode>
                <c:ptCount val="5"/>
                <c:pt idx="0">
                  <c:v>14.2</c:v>
                </c:pt>
                <c:pt idx="1">
                  <c:v>14.2</c:v>
                </c:pt>
                <c:pt idx="2">
                  <c:v>14.2</c:v>
                </c:pt>
                <c:pt idx="3">
                  <c:v>14.2</c:v>
                </c:pt>
                <c:pt idx="4">
                  <c:v>14.2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4926504"/>
        <c:axId val="-2114932904"/>
      </c:lineChart>
      <c:catAx>
        <c:axId val="-2114926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Spotted component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4932904"/>
        <c:crosses val="autoZero"/>
        <c:auto val="1"/>
        <c:lblAlgn val="ctr"/>
        <c:lblOffset val="100"/>
        <c:noMultiLvlLbl val="0"/>
      </c:catAx>
      <c:valAx>
        <c:axId val="-2114932904"/>
        <c:scaling>
          <c:orientation val="minMax"/>
          <c:min val="0.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/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492650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HSP'!$AO$6:$AO$10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4.7894984249407</c:v>
                  </c:pt>
                  <c:pt idx="2">
                    <c:v>3.595579716766416</c:v>
                  </c:pt>
                  <c:pt idx="3">
                    <c:v>3.367083952945474</c:v>
                  </c:pt>
                  <c:pt idx="4">
                    <c:v>1.125760849626499</c:v>
                  </c:pt>
                </c:numCache>
              </c:numRef>
            </c:plus>
            <c:minus>
              <c:numRef>
                <c:f>'PF4 and HSP'!$AO$6:$AO$10</c:f>
                <c:numCache>
                  <c:formatCode>General</c:formatCode>
                  <c:ptCount val="5"/>
                  <c:pt idx="0">
                    <c:v>7.064527523533575</c:v>
                  </c:pt>
                  <c:pt idx="1">
                    <c:v>4.7894984249407</c:v>
                  </c:pt>
                  <c:pt idx="2">
                    <c:v>3.595579716766416</c:v>
                  </c:pt>
                  <c:pt idx="3">
                    <c:v>3.367083952945474</c:v>
                  </c:pt>
                  <c:pt idx="4">
                    <c:v>1.125760849626499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HSP'!$AD$6:$AD$10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HSP'!$AG$6:$AG$10</c:f>
              <c:numCache>
                <c:formatCode>0.0</c:formatCode>
                <c:ptCount val="5"/>
                <c:pt idx="0">
                  <c:v>34.67857142857143</c:v>
                </c:pt>
                <c:pt idx="1">
                  <c:v>43.17857142857143</c:v>
                </c:pt>
                <c:pt idx="2">
                  <c:v>34.28571428571428</c:v>
                </c:pt>
                <c:pt idx="3">
                  <c:v>33.03571428571428</c:v>
                </c:pt>
                <c:pt idx="4">
                  <c:v>8.178571428571429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HSP'!$AP$6:$AP$10</c:f>
                <c:numCache>
                  <c:formatCode>General</c:formatCode>
                  <c:ptCount val="5"/>
                  <c:pt idx="0">
                    <c:v>2.379394331491035</c:v>
                  </c:pt>
                  <c:pt idx="1">
                    <c:v>2.720787256574911</c:v>
                  </c:pt>
                  <c:pt idx="2">
                    <c:v>1.843393855644929</c:v>
                  </c:pt>
                  <c:pt idx="3">
                    <c:v>1.689861278728354</c:v>
                  </c:pt>
                  <c:pt idx="4">
                    <c:v>0.953768830012573</c:v>
                  </c:pt>
                </c:numCache>
              </c:numRef>
            </c:plus>
            <c:minus>
              <c:numRef>
                <c:f>'PF4 and HSP'!$AP$6:$AP$10</c:f>
                <c:numCache>
                  <c:formatCode>General</c:formatCode>
                  <c:ptCount val="5"/>
                  <c:pt idx="0">
                    <c:v>2.379394331491035</c:v>
                  </c:pt>
                  <c:pt idx="1">
                    <c:v>2.720787256574911</c:v>
                  </c:pt>
                  <c:pt idx="2">
                    <c:v>1.843393855644929</c:v>
                  </c:pt>
                  <c:pt idx="3">
                    <c:v>1.689861278728354</c:v>
                  </c:pt>
                  <c:pt idx="4">
                    <c:v>0.953768830012573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HSP'!$AD$6:$AD$10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HSP'!$AH$6:$AH$10</c:f>
              <c:numCache>
                <c:formatCode>0.0</c:formatCode>
                <c:ptCount val="5"/>
                <c:pt idx="0">
                  <c:v>15.67857142857143</c:v>
                </c:pt>
                <c:pt idx="1">
                  <c:v>17.35714285714286</c:v>
                </c:pt>
                <c:pt idx="2">
                  <c:v>17.46428571428572</c:v>
                </c:pt>
                <c:pt idx="3">
                  <c:v>13.42857142857143</c:v>
                </c:pt>
                <c:pt idx="4">
                  <c:v>6.285714285714285</c:v>
                </c:pt>
              </c:numCache>
            </c:numRef>
          </c:yVal>
          <c:smooth val="0"/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HSP'!$AQ$6:$AQ$10</c:f>
                <c:numCache>
                  <c:formatCode>General</c:formatCode>
                  <c:ptCount val="5"/>
                  <c:pt idx="0">
                    <c:v>2.001463938899485</c:v>
                  </c:pt>
                  <c:pt idx="1">
                    <c:v>1.936186708980634</c:v>
                  </c:pt>
                  <c:pt idx="2">
                    <c:v>1.293772513506319</c:v>
                  </c:pt>
                  <c:pt idx="3">
                    <c:v>1.493672089654705</c:v>
                  </c:pt>
                  <c:pt idx="4">
                    <c:v>2.009049819974189</c:v>
                  </c:pt>
                </c:numCache>
              </c:numRef>
            </c:plus>
            <c:minus>
              <c:numRef>
                <c:f>'PF4 and HSP'!$AQ$6:$AQ$10</c:f>
                <c:numCache>
                  <c:formatCode>General</c:formatCode>
                  <c:ptCount val="5"/>
                  <c:pt idx="0">
                    <c:v>2.001463938899485</c:v>
                  </c:pt>
                  <c:pt idx="1">
                    <c:v>1.936186708980634</c:v>
                  </c:pt>
                  <c:pt idx="2">
                    <c:v>1.293772513506319</c:v>
                  </c:pt>
                  <c:pt idx="3">
                    <c:v>1.493672089654705</c:v>
                  </c:pt>
                  <c:pt idx="4">
                    <c:v>2.009049819974189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HSP'!$AD$6:$AD$10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HSP'!$AI$6:$AI$10</c:f>
              <c:numCache>
                <c:formatCode>0.0</c:formatCode>
                <c:ptCount val="5"/>
                <c:pt idx="0">
                  <c:v>21.35714285714286</c:v>
                </c:pt>
                <c:pt idx="1">
                  <c:v>9.178571428571429</c:v>
                </c:pt>
                <c:pt idx="2">
                  <c:v>7.857142857142857</c:v>
                </c:pt>
                <c:pt idx="3">
                  <c:v>11.10714285714286</c:v>
                </c:pt>
                <c:pt idx="4">
                  <c:v>9.142857142857142</c:v>
                </c:pt>
              </c:numCache>
            </c:numRef>
          </c:yVal>
          <c:smooth val="0"/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HSP'!$AR$6:$AR$10</c:f>
                <c:numCache>
                  <c:formatCode>General</c:formatCode>
                  <c:ptCount val="5"/>
                  <c:pt idx="0">
                    <c:v>4.677809017406095</c:v>
                  </c:pt>
                  <c:pt idx="1">
                    <c:v>1.115644098084297</c:v>
                  </c:pt>
                  <c:pt idx="2">
                    <c:v>0.659112530063319</c:v>
                  </c:pt>
                  <c:pt idx="3">
                    <c:v>1.097995149556906</c:v>
                  </c:pt>
                  <c:pt idx="4">
                    <c:v>1.630257064158317</c:v>
                  </c:pt>
                </c:numCache>
              </c:numRef>
            </c:plus>
            <c:minus>
              <c:numRef>
                <c:f>'PF4 and HSP'!$AR$6:$AR$10</c:f>
                <c:numCache>
                  <c:formatCode>General</c:formatCode>
                  <c:ptCount val="5"/>
                  <c:pt idx="0">
                    <c:v>4.677809017406095</c:v>
                  </c:pt>
                  <c:pt idx="1">
                    <c:v>1.115644098084297</c:v>
                  </c:pt>
                  <c:pt idx="2">
                    <c:v>0.659112530063319</c:v>
                  </c:pt>
                  <c:pt idx="3">
                    <c:v>1.097995149556906</c:v>
                  </c:pt>
                  <c:pt idx="4">
                    <c:v>1.630257064158317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HSP'!$AD$6:$AD$10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HSP'!$AJ$6:$AJ$10</c:f>
              <c:numCache>
                <c:formatCode>0.0</c:formatCode>
                <c:ptCount val="5"/>
                <c:pt idx="0">
                  <c:v>27.21428571428571</c:v>
                </c:pt>
                <c:pt idx="1">
                  <c:v>5.964285714285714</c:v>
                </c:pt>
                <c:pt idx="2">
                  <c:v>3.357142857142857</c:v>
                </c:pt>
                <c:pt idx="3">
                  <c:v>5.857142857142857</c:v>
                </c:pt>
                <c:pt idx="4">
                  <c:v>11.25</c:v>
                </c:pt>
              </c:numCache>
            </c:numRef>
          </c:yVal>
          <c:smooth val="0"/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'PF4 and HSP'!$AS$6:$AS$10</c:f>
                <c:numCache>
                  <c:formatCode>General</c:formatCode>
                  <c:ptCount val="5"/>
                  <c:pt idx="0">
                    <c:v>3.84981176714904</c:v>
                  </c:pt>
                  <c:pt idx="1">
                    <c:v>1.592273957824133</c:v>
                  </c:pt>
                  <c:pt idx="2">
                    <c:v>0.867306366042286</c:v>
                  </c:pt>
                  <c:pt idx="3">
                    <c:v>0.828301132704712</c:v>
                  </c:pt>
                  <c:pt idx="4">
                    <c:v>1.349813122196035</c:v>
                  </c:pt>
                </c:numCache>
              </c:numRef>
            </c:plus>
            <c:minus>
              <c:numRef>
                <c:f>'PF4 and HSP'!$AS$6:$AS$10</c:f>
                <c:numCache>
                  <c:formatCode>General</c:formatCode>
                  <c:ptCount val="5"/>
                  <c:pt idx="0">
                    <c:v>3.84981176714904</c:v>
                  </c:pt>
                  <c:pt idx="1">
                    <c:v>1.592273957824133</c:v>
                  </c:pt>
                  <c:pt idx="2">
                    <c:v>0.867306366042286</c:v>
                  </c:pt>
                  <c:pt idx="3">
                    <c:v>0.828301132704712</c:v>
                  </c:pt>
                  <c:pt idx="4">
                    <c:v>1.349813122196035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'PF4 and HSP'!$AD$6:$AD$10</c:f>
              <c:numCache>
                <c:formatCode>General</c:formatCode>
                <c:ptCount val="5"/>
                <c:pt idx="0">
                  <c:v>0.0</c:v>
                </c:pt>
                <c:pt idx="1">
                  <c:v>30.0</c:v>
                </c:pt>
                <c:pt idx="2">
                  <c:v>50.0</c:v>
                </c:pt>
                <c:pt idx="3">
                  <c:v>70.0</c:v>
                </c:pt>
                <c:pt idx="4">
                  <c:v>100.0</c:v>
                </c:pt>
              </c:numCache>
            </c:numRef>
          </c:xVal>
          <c:yVal>
            <c:numRef>
              <c:f>'PF4 and HSP'!$AK$6:$AK$10</c:f>
              <c:numCache>
                <c:formatCode>0.0</c:formatCode>
                <c:ptCount val="5"/>
                <c:pt idx="0">
                  <c:v>22.21428571428571</c:v>
                </c:pt>
                <c:pt idx="1">
                  <c:v>8.785714285714286</c:v>
                </c:pt>
                <c:pt idx="2">
                  <c:v>4.892857142857143</c:v>
                </c:pt>
                <c:pt idx="3">
                  <c:v>4.892857142857143</c:v>
                </c:pt>
                <c:pt idx="4">
                  <c:v>10.14285714285714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4966536"/>
        <c:axId val="-2110531400"/>
      </c:scatterChart>
      <c:valAx>
        <c:axId val="-2114966536"/>
        <c:scaling>
          <c:orientation val="minMax"/>
          <c:max val="10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10531400"/>
        <c:crosses val="autoZero"/>
        <c:crossBetween val="midCat"/>
        <c:majorUnit val="10.0"/>
      </c:valAx>
      <c:valAx>
        <c:axId val="-2110531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 sz="28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Cell Count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2114966536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0.00487993920406335"/>
                  <c:y val="0.26751695677261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x"/>
            <c:errBarType val="both"/>
            <c:errValType val="cust"/>
            <c:noEndCap val="0"/>
            <c:plus>
              <c:numRef>
                <c:f>viability!$AE$4:$AE$134</c:f>
                <c:numCache>
                  <c:formatCode>General</c:formatCode>
                  <c:ptCount val="131"/>
                  <c:pt idx="0">
                    <c:v>3.159908948906868</c:v>
                  </c:pt>
                  <c:pt idx="1">
                    <c:v>5.492672745819486</c:v>
                  </c:pt>
                  <c:pt idx="2">
                    <c:v>12.34996886289953</c:v>
                  </c:pt>
                  <c:pt idx="3">
                    <c:v>12.77556978359636</c:v>
                  </c:pt>
                  <c:pt idx="4">
                    <c:v>2.004848148806598</c:v>
                  </c:pt>
                  <c:pt idx="5">
                    <c:v>2.151569590015687</c:v>
                  </c:pt>
                  <c:pt idx="6">
                    <c:v>2.014966675393875</c:v>
                  </c:pt>
                  <c:pt idx="7">
                    <c:v>2.112840919191749</c:v>
                  </c:pt>
                  <c:pt idx="8">
                    <c:v>2.073069957241927</c:v>
                  </c:pt>
                  <c:pt idx="9">
                    <c:v>2.592460651539537</c:v>
                  </c:pt>
                  <c:pt idx="10">
                    <c:v>2.070869747646094</c:v>
                  </c:pt>
                  <c:pt idx="11">
                    <c:v>2.119482298916294</c:v>
                  </c:pt>
                  <c:pt idx="12">
                    <c:v>3.457023424846805</c:v>
                  </c:pt>
                  <c:pt idx="13">
                    <c:v>3.580009532664439</c:v>
                  </c:pt>
                  <c:pt idx="14">
                    <c:v>3.210219356124575</c:v>
                  </c:pt>
                  <c:pt idx="15">
                    <c:v>5.167873460116185</c:v>
                  </c:pt>
                  <c:pt idx="16">
                    <c:v>6.784875331039438</c:v>
                  </c:pt>
                  <c:pt idx="17">
                    <c:v>6.587999580537862</c:v>
                  </c:pt>
                  <c:pt idx="18">
                    <c:v>4.073354227616749</c:v>
                  </c:pt>
                  <c:pt idx="19">
                    <c:v>6.330927308820499</c:v>
                  </c:pt>
                  <c:pt idx="20">
                    <c:v>5.264844219545783</c:v>
                  </c:pt>
                  <c:pt idx="21">
                    <c:v>4.598809164273168</c:v>
                  </c:pt>
                  <c:pt idx="22">
                    <c:v>8.729632920673422</c:v>
                  </c:pt>
                  <c:pt idx="23">
                    <c:v>8.112528220878045</c:v>
                  </c:pt>
                  <c:pt idx="24">
                    <c:v>7.756483036823396</c:v>
                  </c:pt>
                  <c:pt idx="25">
                    <c:v>4.831691018187948</c:v>
                  </c:pt>
                  <c:pt idx="26">
                    <c:v>2.101406864166945</c:v>
                  </c:pt>
                  <c:pt idx="27">
                    <c:v>3.513034523688295</c:v>
                  </c:pt>
                  <c:pt idx="28">
                    <c:v>6.864895859553111</c:v>
                  </c:pt>
                  <c:pt idx="29">
                    <c:v>3.658153382213552</c:v>
                  </c:pt>
                  <c:pt idx="30">
                    <c:v>1.260631283146811</c:v>
                  </c:pt>
                  <c:pt idx="31">
                    <c:v>1.533990665570014</c:v>
                  </c:pt>
                  <c:pt idx="32">
                    <c:v>1.187376918075398</c:v>
                  </c:pt>
                  <c:pt idx="33">
                    <c:v>1.237083683226244</c:v>
                  </c:pt>
                  <c:pt idx="34">
                    <c:v>1.729252893787578</c:v>
                  </c:pt>
                  <c:pt idx="35">
                    <c:v>2.047376785225492</c:v>
                  </c:pt>
                  <c:pt idx="36">
                    <c:v>2.129056086296015</c:v>
                  </c:pt>
                  <c:pt idx="37">
                    <c:v>1.961975553507831</c:v>
                  </c:pt>
                  <c:pt idx="38">
                    <c:v>2.220293947976146</c:v>
                  </c:pt>
                  <c:pt idx="39">
                    <c:v>2.683293896979259</c:v>
                  </c:pt>
                  <c:pt idx="40">
                    <c:v>4.922241161288893</c:v>
                  </c:pt>
                  <c:pt idx="41">
                    <c:v>4.988194680222538</c:v>
                  </c:pt>
                  <c:pt idx="42">
                    <c:v>6.338832050239926</c:v>
                  </c:pt>
                  <c:pt idx="43">
                    <c:v>6.605970151898219</c:v>
                  </c:pt>
                  <c:pt idx="44">
                    <c:v>4.876803308154305</c:v>
                  </c:pt>
                  <c:pt idx="45">
                    <c:v>4.183458228705379</c:v>
                  </c:pt>
                  <c:pt idx="46">
                    <c:v>3.386229952023615</c:v>
                  </c:pt>
                  <c:pt idx="47">
                    <c:v>4.856534937057507</c:v>
                  </c:pt>
                  <c:pt idx="48">
                    <c:v>6.171808697630798</c:v>
                  </c:pt>
                  <c:pt idx="49">
                    <c:v>3.298514290260641</c:v>
                  </c:pt>
                  <c:pt idx="50">
                    <c:v>4.613357647426523</c:v>
                  </c:pt>
                  <c:pt idx="51">
                    <c:v>3.182886020026118</c:v>
                  </c:pt>
                  <c:pt idx="52">
                    <c:v>1.379035341522125</c:v>
                  </c:pt>
                  <c:pt idx="53">
                    <c:v>5.717657735237765</c:v>
                  </c:pt>
                  <c:pt idx="54">
                    <c:v>3.465574134488058</c:v>
                  </c:pt>
                  <c:pt idx="55">
                    <c:v>2.116538107403385</c:v>
                  </c:pt>
                  <c:pt idx="56">
                    <c:v>1.491345656435492</c:v>
                  </c:pt>
                  <c:pt idx="57">
                    <c:v>1.326993857714759</c:v>
                  </c:pt>
                  <c:pt idx="58">
                    <c:v>1.599733065412618</c:v>
                  </c:pt>
                  <c:pt idx="59">
                    <c:v>0.901833188021701</c:v>
                  </c:pt>
                  <c:pt idx="60">
                    <c:v>1.371529840837738</c:v>
                  </c:pt>
                  <c:pt idx="61">
                    <c:v>1.628067776942647</c:v>
                  </c:pt>
                  <c:pt idx="62">
                    <c:v>1.116511817875558</c:v>
                  </c:pt>
                  <c:pt idx="63">
                    <c:v>1.185923835629988</c:v>
                  </c:pt>
                  <c:pt idx="64">
                    <c:v>2.67193180615067</c:v>
                  </c:pt>
                  <c:pt idx="65">
                    <c:v>2.637408583492739</c:v>
                  </c:pt>
                  <c:pt idx="66">
                    <c:v>2.984741683565177</c:v>
                  </c:pt>
                  <c:pt idx="67">
                    <c:v>5.321783660607588</c:v>
                  </c:pt>
                  <c:pt idx="68">
                    <c:v>8.225125123397239</c:v>
                  </c:pt>
                  <c:pt idx="69">
                    <c:v>4.732348752633653</c:v>
                  </c:pt>
                  <c:pt idx="70">
                    <c:v>4.791036880627656</c:v>
                  </c:pt>
                  <c:pt idx="71">
                    <c:v>3.199259409765807</c:v>
                  </c:pt>
                  <c:pt idx="72">
                    <c:v>3.205278384759977</c:v>
                  </c:pt>
                  <c:pt idx="73">
                    <c:v>2.510785502538623</c:v>
                  </c:pt>
                  <c:pt idx="74">
                    <c:v>3.122166137600389</c:v>
                  </c:pt>
                  <c:pt idx="75">
                    <c:v>2.801803692349104</c:v>
                  </c:pt>
                  <c:pt idx="76">
                    <c:v>1.819105791474056</c:v>
                  </c:pt>
                  <c:pt idx="77">
                    <c:v>2.375181498415588</c:v>
                  </c:pt>
                  <c:pt idx="78">
                    <c:v>1.716420077835808</c:v>
                  </c:pt>
                  <c:pt idx="79">
                    <c:v>4.197820043986297</c:v>
                  </c:pt>
                  <c:pt idx="80">
                    <c:v>1.978472100347097</c:v>
                  </c:pt>
                  <c:pt idx="81">
                    <c:v>5.294251649581886</c:v>
                  </c:pt>
                  <c:pt idx="82">
                    <c:v>2.430855990502285</c:v>
                  </c:pt>
                  <c:pt idx="83">
                    <c:v>0.811010539535767</c:v>
                  </c:pt>
                  <c:pt idx="84">
                    <c:v>1.686657322982374</c:v>
                  </c:pt>
                  <c:pt idx="85">
                    <c:v>0.769892405436371</c:v>
                  </c:pt>
                  <c:pt idx="86">
                    <c:v>1.928167212195545</c:v>
                  </c:pt>
                  <c:pt idx="87">
                    <c:v>1.353640007476607</c:v>
                  </c:pt>
                  <c:pt idx="88">
                    <c:v>1.580302027257605</c:v>
                  </c:pt>
                  <c:pt idx="89">
                    <c:v>1.146221074366874</c:v>
                  </c:pt>
                  <c:pt idx="90">
                    <c:v>1.777640477974734</c:v>
                  </c:pt>
                  <c:pt idx="91">
                    <c:v>2.426430740319232</c:v>
                  </c:pt>
                  <c:pt idx="92">
                    <c:v>2.922273522393572</c:v>
                  </c:pt>
                  <c:pt idx="93">
                    <c:v>5.768537930566723</c:v>
                  </c:pt>
                  <c:pt idx="94">
                    <c:v>7.197686388166939</c:v>
                  </c:pt>
                  <c:pt idx="95">
                    <c:v>4.847952712500969</c:v>
                  </c:pt>
                  <c:pt idx="96">
                    <c:v>5.059561157658604</c:v>
                  </c:pt>
                  <c:pt idx="97">
                    <c:v>6.167677799067212</c:v>
                  </c:pt>
                  <c:pt idx="98">
                    <c:v>3.261093631045567</c:v>
                  </c:pt>
                  <c:pt idx="99">
                    <c:v>2.017731301971075</c:v>
                  </c:pt>
                  <c:pt idx="100">
                    <c:v>2.25980478959463</c:v>
                  </c:pt>
                  <c:pt idx="101">
                    <c:v>1.419331893332773</c:v>
                  </c:pt>
                  <c:pt idx="102">
                    <c:v>0.782098462174135</c:v>
                  </c:pt>
                  <c:pt idx="103">
                    <c:v>1.195465734346018</c:v>
                  </c:pt>
                  <c:pt idx="104">
                    <c:v>3.632045112698942</c:v>
                  </c:pt>
                  <c:pt idx="105">
                    <c:v>6.508323643150433</c:v>
                  </c:pt>
                  <c:pt idx="106">
                    <c:v>1.299601660001541</c:v>
                  </c:pt>
                  <c:pt idx="107">
                    <c:v>7.49523343115161</c:v>
                  </c:pt>
                  <c:pt idx="108">
                    <c:v>4.633685487196502</c:v>
                  </c:pt>
                  <c:pt idx="109">
                    <c:v>2.282022067499192</c:v>
                  </c:pt>
                  <c:pt idx="110">
                    <c:v>1.383344944354735</c:v>
                  </c:pt>
                  <c:pt idx="111">
                    <c:v>2.20988639608417</c:v>
                  </c:pt>
                  <c:pt idx="112">
                    <c:v>1.019926190028757</c:v>
                  </c:pt>
                  <c:pt idx="113">
                    <c:v>0.80069296329265</c:v>
                  </c:pt>
                  <c:pt idx="114">
                    <c:v>1.51740967571737</c:v>
                  </c:pt>
                  <c:pt idx="115">
                    <c:v>0.987927887912775</c:v>
                  </c:pt>
                  <c:pt idx="116">
                    <c:v>1.14934912074641</c:v>
                  </c:pt>
                  <c:pt idx="117">
                    <c:v>3.724446825666658</c:v>
                  </c:pt>
                  <c:pt idx="118">
                    <c:v>4.672190608201368</c:v>
                  </c:pt>
                  <c:pt idx="119">
                    <c:v>6.627161151518311</c:v>
                  </c:pt>
                  <c:pt idx="120">
                    <c:v>6.486234624722875</c:v>
                  </c:pt>
                  <c:pt idx="121">
                    <c:v>4.741444138340847</c:v>
                  </c:pt>
                  <c:pt idx="122">
                    <c:v>5.890391499564404</c:v>
                  </c:pt>
                  <c:pt idx="123">
                    <c:v>4.972144630058765</c:v>
                  </c:pt>
                  <c:pt idx="124">
                    <c:v>4.739645395297737</c:v>
                  </c:pt>
                  <c:pt idx="125">
                    <c:v>3.729922316047487</c:v>
                  </c:pt>
                  <c:pt idx="126">
                    <c:v>3.120372613271341</c:v>
                  </c:pt>
                  <c:pt idx="127">
                    <c:v>2.307467174610456</c:v>
                  </c:pt>
                  <c:pt idx="128">
                    <c:v>1.003583902839116</c:v>
                  </c:pt>
                  <c:pt idx="129">
                    <c:v>1.517643153294193</c:v>
                  </c:pt>
                  <c:pt idx="130">
                    <c:v>14.38766979106786</c:v>
                  </c:pt>
                </c:numCache>
              </c:numRef>
            </c:plus>
            <c:minus>
              <c:numRef>
                <c:f>viability!$AE$4:$AE$134</c:f>
                <c:numCache>
                  <c:formatCode>General</c:formatCode>
                  <c:ptCount val="131"/>
                  <c:pt idx="0">
                    <c:v>3.159908948906868</c:v>
                  </c:pt>
                  <c:pt idx="1">
                    <c:v>5.492672745819486</c:v>
                  </c:pt>
                  <c:pt idx="2">
                    <c:v>12.34996886289953</c:v>
                  </c:pt>
                  <c:pt idx="3">
                    <c:v>12.77556978359636</c:v>
                  </c:pt>
                  <c:pt idx="4">
                    <c:v>2.004848148806598</c:v>
                  </c:pt>
                  <c:pt idx="5">
                    <c:v>2.151569590015687</c:v>
                  </c:pt>
                  <c:pt idx="6">
                    <c:v>2.014966675393875</c:v>
                  </c:pt>
                  <c:pt idx="7">
                    <c:v>2.112840919191749</c:v>
                  </c:pt>
                  <c:pt idx="8">
                    <c:v>2.073069957241927</c:v>
                  </c:pt>
                  <c:pt idx="9">
                    <c:v>2.592460651539537</c:v>
                  </c:pt>
                  <c:pt idx="10">
                    <c:v>2.070869747646094</c:v>
                  </c:pt>
                  <c:pt idx="11">
                    <c:v>2.119482298916294</c:v>
                  </c:pt>
                  <c:pt idx="12">
                    <c:v>3.457023424846805</c:v>
                  </c:pt>
                  <c:pt idx="13">
                    <c:v>3.580009532664439</c:v>
                  </c:pt>
                  <c:pt idx="14">
                    <c:v>3.210219356124575</c:v>
                  </c:pt>
                  <c:pt idx="15">
                    <c:v>5.167873460116185</c:v>
                  </c:pt>
                  <c:pt idx="16">
                    <c:v>6.784875331039438</c:v>
                  </c:pt>
                  <c:pt idx="17">
                    <c:v>6.587999580537862</c:v>
                  </c:pt>
                  <c:pt idx="18">
                    <c:v>4.073354227616749</c:v>
                  </c:pt>
                  <c:pt idx="19">
                    <c:v>6.330927308820499</c:v>
                  </c:pt>
                  <c:pt idx="20">
                    <c:v>5.264844219545783</c:v>
                  </c:pt>
                  <c:pt idx="21">
                    <c:v>4.598809164273168</c:v>
                  </c:pt>
                  <c:pt idx="22">
                    <c:v>8.729632920673422</c:v>
                  </c:pt>
                  <c:pt idx="23">
                    <c:v>8.112528220878045</c:v>
                  </c:pt>
                  <c:pt idx="24">
                    <c:v>7.756483036823396</c:v>
                  </c:pt>
                  <c:pt idx="25">
                    <c:v>4.831691018187948</c:v>
                  </c:pt>
                  <c:pt idx="26">
                    <c:v>2.101406864166945</c:v>
                  </c:pt>
                  <c:pt idx="27">
                    <c:v>3.513034523688295</c:v>
                  </c:pt>
                  <c:pt idx="28">
                    <c:v>6.864895859553111</c:v>
                  </c:pt>
                  <c:pt idx="29">
                    <c:v>3.658153382213552</c:v>
                  </c:pt>
                  <c:pt idx="30">
                    <c:v>1.260631283146811</c:v>
                  </c:pt>
                  <c:pt idx="31">
                    <c:v>1.533990665570014</c:v>
                  </c:pt>
                  <c:pt idx="32">
                    <c:v>1.187376918075398</c:v>
                  </c:pt>
                  <c:pt idx="33">
                    <c:v>1.237083683226244</c:v>
                  </c:pt>
                  <c:pt idx="34">
                    <c:v>1.729252893787578</c:v>
                  </c:pt>
                  <c:pt idx="35">
                    <c:v>2.047376785225492</c:v>
                  </c:pt>
                  <c:pt idx="36">
                    <c:v>2.129056086296015</c:v>
                  </c:pt>
                  <c:pt idx="37">
                    <c:v>1.961975553507831</c:v>
                  </c:pt>
                  <c:pt idx="38">
                    <c:v>2.220293947976146</c:v>
                  </c:pt>
                  <c:pt idx="39">
                    <c:v>2.683293896979259</c:v>
                  </c:pt>
                  <c:pt idx="40">
                    <c:v>4.922241161288893</c:v>
                  </c:pt>
                  <c:pt idx="41">
                    <c:v>4.988194680222538</c:v>
                  </c:pt>
                  <c:pt idx="42">
                    <c:v>6.338832050239926</c:v>
                  </c:pt>
                  <c:pt idx="43">
                    <c:v>6.605970151898219</c:v>
                  </c:pt>
                  <c:pt idx="44">
                    <c:v>4.876803308154305</c:v>
                  </c:pt>
                  <c:pt idx="45">
                    <c:v>4.183458228705379</c:v>
                  </c:pt>
                  <c:pt idx="46">
                    <c:v>3.386229952023615</c:v>
                  </c:pt>
                  <c:pt idx="47">
                    <c:v>4.856534937057507</c:v>
                  </c:pt>
                  <c:pt idx="48">
                    <c:v>6.171808697630798</c:v>
                  </c:pt>
                  <c:pt idx="49">
                    <c:v>3.298514290260641</c:v>
                  </c:pt>
                  <c:pt idx="50">
                    <c:v>4.613357647426523</c:v>
                  </c:pt>
                  <c:pt idx="51">
                    <c:v>3.182886020026118</c:v>
                  </c:pt>
                  <c:pt idx="52">
                    <c:v>1.379035341522125</c:v>
                  </c:pt>
                  <c:pt idx="53">
                    <c:v>5.717657735237765</c:v>
                  </c:pt>
                  <c:pt idx="54">
                    <c:v>3.465574134488058</c:v>
                  </c:pt>
                  <c:pt idx="55">
                    <c:v>2.116538107403385</c:v>
                  </c:pt>
                  <c:pt idx="56">
                    <c:v>1.491345656435492</c:v>
                  </c:pt>
                  <c:pt idx="57">
                    <c:v>1.326993857714759</c:v>
                  </c:pt>
                  <c:pt idx="58">
                    <c:v>1.599733065412618</c:v>
                  </c:pt>
                  <c:pt idx="59">
                    <c:v>0.901833188021701</c:v>
                  </c:pt>
                  <c:pt idx="60">
                    <c:v>1.371529840837738</c:v>
                  </c:pt>
                  <c:pt idx="61">
                    <c:v>1.628067776942647</c:v>
                  </c:pt>
                  <c:pt idx="62">
                    <c:v>1.116511817875558</c:v>
                  </c:pt>
                  <c:pt idx="63">
                    <c:v>1.185923835629988</c:v>
                  </c:pt>
                  <c:pt idx="64">
                    <c:v>2.67193180615067</c:v>
                  </c:pt>
                  <c:pt idx="65">
                    <c:v>2.637408583492739</c:v>
                  </c:pt>
                  <c:pt idx="66">
                    <c:v>2.984741683565177</c:v>
                  </c:pt>
                  <c:pt idx="67">
                    <c:v>5.321783660607588</c:v>
                  </c:pt>
                  <c:pt idx="68">
                    <c:v>8.225125123397239</c:v>
                  </c:pt>
                  <c:pt idx="69">
                    <c:v>4.732348752633653</c:v>
                  </c:pt>
                  <c:pt idx="70">
                    <c:v>4.791036880627656</c:v>
                  </c:pt>
                  <c:pt idx="71">
                    <c:v>3.199259409765807</c:v>
                  </c:pt>
                  <c:pt idx="72">
                    <c:v>3.205278384759977</c:v>
                  </c:pt>
                  <c:pt idx="73">
                    <c:v>2.510785502538623</c:v>
                  </c:pt>
                  <c:pt idx="74">
                    <c:v>3.122166137600389</c:v>
                  </c:pt>
                  <c:pt idx="75">
                    <c:v>2.801803692349104</c:v>
                  </c:pt>
                  <c:pt idx="76">
                    <c:v>1.819105791474056</c:v>
                  </c:pt>
                  <c:pt idx="77">
                    <c:v>2.375181498415588</c:v>
                  </c:pt>
                  <c:pt idx="78">
                    <c:v>1.716420077835808</c:v>
                  </c:pt>
                  <c:pt idx="79">
                    <c:v>4.197820043986297</c:v>
                  </c:pt>
                  <c:pt idx="80">
                    <c:v>1.978472100347097</c:v>
                  </c:pt>
                  <c:pt idx="81">
                    <c:v>5.294251649581886</c:v>
                  </c:pt>
                  <c:pt idx="82">
                    <c:v>2.430855990502285</c:v>
                  </c:pt>
                  <c:pt idx="83">
                    <c:v>0.811010539535767</c:v>
                  </c:pt>
                  <c:pt idx="84">
                    <c:v>1.686657322982374</c:v>
                  </c:pt>
                  <c:pt idx="85">
                    <c:v>0.769892405436371</c:v>
                  </c:pt>
                  <c:pt idx="86">
                    <c:v>1.928167212195545</c:v>
                  </c:pt>
                  <c:pt idx="87">
                    <c:v>1.353640007476607</c:v>
                  </c:pt>
                  <c:pt idx="88">
                    <c:v>1.580302027257605</c:v>
                  </c:pt>
                  <c:pt idx="89">
                    <c:v>1.146221074366874</c:v>
                  </c:pt>
                  <c:pt idx="90">
                    <c:v>1.777640477974734</c:v>
                  </c:pt>
                  <c:pt idx="91">
                    <c:v>2.426430740319232</c:v>
                  </c:pt>
                  <c:pt idx="92">
                    <c:v>2.922273522393572</c:v>
                  </c:pt>
                  <c:pt idx="93">
                    <c:v>5.768537930566723</c:v>
                  </c:pt>
                  <c:pt idx="94">
                    <c:v>7.197686388166939</c:v>
                  </c:pt>
                  <c:pt idx="95">
                    <c:v>4.847952712500969</c:v>
                  </c:pt>
                  <c:pt idx="96">
                    <c:v>5.059561157658604</c:v>
                  </c:pt>
                  <c:pt idx="97">
                    <c:v>6.167677799067212</c:v>
                  </c:pt>
                  <c:pt idx="98">
                    <c:v>3.261093631045567</c:v>
                  </c:pt>
                  <c:pt idx="99">
                    <c:v>2.017731301971075</c:v>
                  </c:pt>
                  <c:pt idx="100">
                    <c:v>2.25980478959463</c:v>
                  </c:pt>
                  <c:pt idx="101">
                    <c:v>1.419331893332773</c:v>
                  </c:pt>
                  <c:pt idx="102">
                    <c:v>0.782098462174135</c:v>
                  </c:pt>
                  <c:pt idx="103">
                    <c:v>1.195465734346018</c:v>
                  </c:pt>
                  <c:pt idx="104">
                    <c:v>3.632045112698942</c:v>
                  </c:pt>
                  <c:pt idx="105">
                    <c:v>6.508323643150433</c:v>
                  </c:pt>
                  <c:pt idx="106">
                    <c:v>1.299601660001541</c:v>
                  </c:pt>
                  <c:pt idx="107">
                    <c:v>7.49523343115161</c:v>
                  </c:pt>
                  <c:pt idx="108">
                    <c:v>4.633685487196502</c:v>
                  </c:pt>
                  <c:pt idx="109">
                    <c:v>2.282022067499192</c:v>
                  </c:pt>
                  <c:pt idx="110">
                    <c:v>1.383344944354735</c:v>
                  </c:pt>
                  <c:pt idx="111">
                    <c:v>2.20988639608417</c:v>
                  </c:pt>
                  <c:pt idx="112">
                    <c:v>1.019926190028757</c:v>
                  </c:pt>
                  <c:pt idx="113">
                    <c:v>0.80069296329265</c:v>
                  </c:pt>
                  <c:pt idx="114">
                    <c:v>1.51740967571737</c:v>
                  </c:pt>
                  <c:pt idx="115">
                    <c:v>0.987927887912775</c:v>
                  </c:pt>
                  <c:pt idx="116">
                    <c:v>1.14934912074641</c:v>
                  </c:pt>
                  <c:pt idx="117">
                    <c:v>3.724446825666658</c:v>
                  </c:pt>
                  <c:pt idx="118">
                    <c:v>4.672190608201368</c:v>
                  </c:pt>
                  <c:pt idx="119">
                    <c:v>6.627161151518311</c:v>
                  </c:pt>
                  <c:pt idx="120">
                    <c:v>6.486234624722875</c:v>
                  </c:pt>
                  <c:pt idx="121">
                    <c:v>4.741444138340847</c:v>
                  </c:pt>
                  <c:pt idx="122">
                    <c:v>5.890391499564404</c:v>
                  </c:pt>
                  <c:pt idx="123">
                    <c:v>4.972144630058765</c:v>
                  </c:pt>
                  <c:pt idx="124">
                    <c:v>4.739645395297737</c:v>
                  </c:pt>
                  <c:pt idx="125">
                    <c:v>3.729922316047487</c:v>
                  </c:pt>
                  <c:pt idx="126">
                    <c:v>3.120372613271341</c:v>
                  </c:pt>
                  <c:pt idx="127">
                    <c:v>2.307467174610456</c:v>
                  </c:pt>
                  <c:pt idx="128">
                    <c:v>1.003583902839116</c:v>
                  </c:pt>
                  <c:pt idx="129">
                    <c:v>1.517643153294193</c:v>
                  </c:pt>
                  <c:pt idx="130">
                    <c:v>14.38766979106786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viability!$AB$4:$AB$134</c:f>
              <c:numCache>
                <c:formatCode>0.0</c:formatCode>
                <c:ptCount val="131"/>
                <c:pt idx="0">
                  <c:v>22.10714285714286</c:v>
                </c:pt>
                <c:pt idx="1">
                  <c:v>18.17857142857143</c:v>
                </c:pt>
                <c:pt idx="2">
                  <c:v>67.35714285714286</c:v>
                </c:pt>
                <c:pt idx="3">
                  <c:v>53.10714285714285</c:v>
                </c:pt>
                <c:pt idx="4">
                  <c:v>14.39285714285714</c:v>
                </c:pt>
                <c:pt idx="5">
                  <c:v>14.28571428571429</c:v>
                </c:pt>
                <c:pt idx="6">
                  <c:v>11.85714285714286</c:v>
                </c:pt>
                <c:pt idx="7">
                  <c:v>14.42857142857143</c:v>
                </c:pt>
                <c:pt idx="8">
                  <c:v>12.5</c:v>
                </c:pt>
                <c:pt idx="9">
                  <c:v>21.03571428571428</c:v>
                </c:pt>
                <c:pt idx="10">
                  <c:v>18.17857142857143</c:v>
                </c:pt>
                <c:pt idx="11">
                  <c:v>19.17857142857143</c:v>
                </c:pt>
                <c:pt idx="12">
                  <c:v>28.03571428571428</c:v>
                </c:pt>
                <c:pt idx="13">
                  <c:v>31.75</c:v>
                </c:pt>
                <c:pt idx="14">
                  <c:v>36.46428571428572</c:v>
                </c:pt>
                <c:pt idx="15">
                  <c:v>62.64285714285714</c:v>
                </c:pt>
                <c:pt idx="16">
                  <c:v>91.17857142857143</c:v>
                </c:pt>
                <c:pt idx="17">
                  <c:v>90.7142857142857</c:v>
                </c:pt>
                <c:pt idx="18">
                  <c:v>82.2857142857143</c:v>
                </c:pt>
                <c:pt idx="19">
                  <c:v>81.9642857142857</c:v>
                </c:pt>
                <c:pt idx="20">
                  <c:v>76.25</c:v>
                </c:pt>
                <c:pt idx="21">
                  <c:v>71.89285714285714</c:v>
                </c:pt>
                <c:pt idx="22">
                  <c:v>76.17857142857143</c:v>
                </c:pt>
                <c:pt idx="23">
                  <c:v>64.7857142857143</c:v>
                </c:pt>
                <c:pt idx="24">
                  <c:v>60.25</c:v>
                </c:pt>
                <c:pt idx="25">
                  <c:v>52.5</c:v>
                </c:pt>
                <c:pt idx="26">
                  <c:v>13.64285714285714</c:v>
                </c:pt>
                <c:pt idx="27">
                  <c:v>12.82142857142857</c:v>
                </c:pt>
                <c:pt idx="28">
                  <c:v>38.07142857142857</c:v>
                </c:pt>
                <c:pt idx="29">
                  <c:v>18.57142857142857</c:v>
                </c:pt>
                <c:pt idx="30">
                  <c:v>5.857142857142857</c:v>
                </c:pt>
                <c:pt idx="31">
                  <c:v>8.535714285714286</c:v>
                </c:pt>
                <c:pt idx="32">
                  <c:v>7.928571428571429</c:v>
                </c:pt>
                <c:pt idx="33">
                  <c:v>6.535714285714285</c:v>
                </c:pt>
                <c:pt idx="34">
                  <c:v>12.39285714285714</c:v>
                </c:pt>
                <c:pt idx="35">
                  <c:v>14.46428571428571</c:v>
                </c:pt>
                <c:pt idx="36">
                  <c:v>17.57142857142857</c:v>
                </c:pt>
                <c:pt idx="37">
                  <c:v>17.82142857142857</c:v>
                </c:pt>
                <c:pt idx="38">
                  <c:v>21.42857142857143</c:v>
                </c:pt>
                <c:pt idx="39">
                  <c:v>26.75</c:v>
                </c:pt>
                <c:pt idx="40">
                  <c:v>51.21428571428572</c:v>
                </c:pt>
                <c:pt idx="41">
                  <c:v>72.57142857142857</c:v>
                </c:pt>
                <c:pt idx="42">
                  <c:v>122.8928571428571</c:v>
                </c:pt>
                <c:pt idx="43">
                  <c:v>112.0357142857143</c:v>
                </c:pt>
                <c:pt idx="44">
                  <c:v>76.67857142857143</c:v>
                </c:pt>
                <c:pt idx="45">
                  <c:v>48.5</c:v>
                </c:pt>
                <c:pt idx="46">
                  <c:v>41.78571428571428</c:v>
                </c:pt>
                <c:pt idx="47">
                  <c:v>36.53571428571428</c:v>
                </c:pt>
                <c:pt idx="48">
                  <c:v>39.96428571428572</c:v>
                </c:pt>
                <c:pt idx="49">
                  <c:v>21.85714285714286</c:v>
                </c:pt>
                <c:pt idx="50">
                  <c:v>30.0</c:v>
                </c:pt>
                <c:pt idx="51">
                  <c:v>20.57142857142857</c:v>
                </c:pt>
                <c:pt idx="52">
                  <c:v>7.285714285714285</c:v>
                </c:pt>
                <c:pt idx="53">
                  <c:v>40.42857142857143</c:v>
                </c:pt>
                <c:pt idx="54">
                  <c:v>15.28571428571429</c:v>
                </c:pt>
                <c:pt idx="55">
                  <c:v>17.10714285714286</c:v>
                </c:pt>
                <c:pt idx="56">
                  <c:v>8.857142857142857</c:v>
                </c:pt>
                <c:pt idx="57">
                  <c:v>6.75</c:v>
                </c:pt>
                <c:pt idx="58">
                  <c:v>7.785714285714285</c:v>
                </c:pt>
                <c:pt idx="59">
                  <c:v>4.571428571428571</c:v>
                </c:pt>
                <c:pt idx="60">
                  <c:v>6.678571428571429</c:v>
                </c:pt>
                <c:pt idx="61">
                  <c:v>7.928571428571429</c:v>
                </c:pt>
                <c:pt idx="62">
                  <c:v>6.357142857142857</c:v>
                </c:pt>
                <c:pt idx="63">
                  <c:v>6.75</c:v>
                </c:pt>
                <c:pt idx="64">
                  <c:v>18.25</c:v>
                </c:pt>
                <c:pt idx="65">
                  <c:v>21.10714285714286</c:v>
                </c:pt>
                <c:pt idx="66">
                  <c:v>36.46428571428572</c:v>
                </c:pt>
                <c:pt idx="67">
                  <c:v>89.4642857142857</c:v>
                </c:pt>
                <c:pt idx="68">
                  <c:v>112.1428571428571</c:v>
                </c:pt>
                <c:pt idx="69">
                  <c:v>84.2142857142857</c:v>
                </c:pt>
                <c:pt idx="70">
                  <c:v>57.25</c:v>
                </c:pt>
                <c:pt idx="71">
                  <c:v>57.92857142857143</c:v>
                </c:pt>
                <c:pt idx="72">
                  <c:v>49.5</c:v>
                </c:pt>
                <c:pt idx="73">
                  <c:v>25.92857142857143</c:v>
                </c:pt>
                <c:pt idx="74">
                  <c:v>15.14285714285714</c:v>
                </c:pt>
                <c:pt idx="75">
                  <c:v>9.892857142857142</c:v>
                </c:pt>
                <c:pt idx="76">
                  <c:v>10.28571428571429</c:v>
                </c:pt>
                <c:pt idx="77">
                  <c:v>15.46428571428571</c:v>
                </c:pt>
                <c:pt idx="78">
                  <c:v>7.75</c:v>
                </c:pt>
                <c:pt idx="79">
                  <c:v>58.0</c:v>
                </c:pt>
                <c:pt idx="80">
                  <c:v>6.25</c:v>
                </c:pt>
                <c:pt idx="81">
                  <c:v>29.0</c:v>
                </c:pt>
                <c:pt idx="82">
                  <c:v>10.75</c:v>
                </c:pt>
                <c:pt idx="83">
                  <c:v>3.25</c:v>
                </c:pt>
                <c:pt idx="84">
                  <c:v>9.607142857142857</c:v>
                </c:pt>
                <c:pt idx="85">
                  <c:v>4.321428571428571</c:v>
                </c:pt>
                <c:pt idx="86">
                  <c:v>8.607142857142857</c:v>
                </c:pt>
                <c:pt idx="87">
                  <c:v>5.25</c:v>
                </c:pt>
                <c:pt idx="88">
                  <c:v>7.0</c:v>
                </c:pt>
                <c:pt idx="89">
                  <c:v>6.75</c:v>
                </c:pt>
                <c:pt idx="90">
                  <c:v>10.46428571428571</c:v>
                </c:pt>
                <c:pt idx="91">
                  <c:v>15.5</c:v>
                </c:pt>
                <c:pt idx="92">
                  <c:v>32.0</c:v>
                </c:pt>
                <c:pt idx="93">
                  <c:v>75.89285714285714</c:v>
                </c:pt>
                <c:pt idx="94">
                  <c:v>103.9285714285714</c:v>
                </c:pt>
                <c:pt idx="95">
                  <c:v>93.0</c:v>
                </c:pt>
                <c:pt idx="96">
                  <c:v>63.96428571428572</c:v>
                </c:pt>
                <c:pt idx="97">
                  <c:v>51.35714285714285</c:v>
                </c:pt>
                <c:pt idx="98">
                  <c:v>35.92857142857143</c:v>
                </c:pt>
                <c:pt idx="99">
                  <c:v>17.92857142857143</c:v>
                </c:pt>
                <c:pt idx="100">
                  <c:v>13.89285714285714</c:v>
                </c:pt>
                <c:pt idx="101">
                  <c:v>6.535714285714285</c:v>
                </c:pt>
                <c:pt idx="102">
                  <c:v>3.357142857142857</c:v>
                </c:pt>
                <c:pt idx="103">
                  <c:v>4.642857142857143</c:v>
                </c:pt>
                <c:pt idx="104">
                  <c:v>12.96428571428571</c:v>
                </c:pt>
                <c:pt idx="105">
                  <c:v>56.42857142857143</c:v>
                </c:pt>
                <c:pt idx="106">
                  <c:v>6.571428571428571</c:v>
                </c:pt>
                <c:pt idx="107">
                  <c:v>38.46428571428572</c:v>
                </c:pt>
                <c:pt idx="108">
                  <c:v>16.82142857142857</c:v>
                </c:pt>
                <c:pt idx="109">
                  <c:v>9.464285714285713</c:v>
                </c:pt>
                <c:pt idx="110">
                  <c:v>7.785714285714285</c:v>
                </c:pt>
                <c:pt idx="111">
                  <c:v>12.0</c:v>
                </c:pt>
                <c:pt idx="112">
                  <c:v>4.642857142857143</c:v>
                </c:pt>
                <c:pt idx="113">
                  <c:v>4.392857142857143</c:v>
                </c:pt>
                <c:pt idx="114">
                  <c:v>5.785714285714285</c:v>
                </c:pt>
                <c:pt idx="115">
                  <c:v>5.071428571428571</c:v>
                </c:pt>
                <c:pt idx="116">
                  <c:v>8.607142857142857</c:v>
                </c:pt>
                <c:pt idx="117">
                  <c:v>22.57142857142857</c:v>
                </c:pt>
                <c:pt idx="118">
                  <c:v>38.5</c:v>
                </c:pt>
                <c:pt idx="119">
                  <c:v>88.0357142857143</c:v>
                </c:pt>
                <c:pt idx="120">
                  <c:v>108.9285714285714</c:v>
                </c:pt>
                <c:pt idx="121">
                  <c:v>92.07142857142857</c:v>
                </c:pt>
                <c:pt idx="122">
                  <c:v>80.2142857142857</c:v>
                </c:pt>
                <c:pt idx="123">
                  <c:v>81.0</c:v>
                </c:pt>
                <c:pt idx="124">
                  <c:v>68.0357142857143</c:v>
                </c:pt>
                <c:pt idx="125">
                  <c:v>42.71428571428572</c:v>
                </c:pt>
                <c:pt idx="126">
                  <c:v>24.03571428571428</c:v>
                </c:pt>
                <c:pt idx="127">
                  <c:v>13.25</c:v>
                </c:pt>
                <c:pt idx="128">
                  <c:v>6.142857142857143</c:v>
                </c:pt>
                <c:pt idx="129">
                  <c:v>5.75</c:v>
                </c:pt>
                <c:pt idx="130">
                  <c:v>14.2</c:v>
                </c:pt>
              </c:numCache>
            </c:numRef>
          </c:xVal>
          <c:yVal>
            <c:numRef>
              <c:f>viability!$AC$4:$AC$134</c:f>
              <c:numCache>
                <c:formatCode>0.0</c:formatCode>
                <c:ptCount val="131"/>
                <c:pt idx="0">
                  <c:v>0.478854969820526</c:v>
                </c:pt>
                <c:pt idx="1">
                  <c:v>0.517302669598971</c:v>
                </c:pt>
                <c:pt idx="2">
                  <c:v>0.418146767109912</c:v>
                </c:pt>
                <c:pt idx="3">
                  <c:v>0.527890688460953</c:v>
                </c:pt>
                <c:pt idx="4">
                  <c:v>0.386310302460557</c:v>
                </c:pt>
                <c:pt idx="5">
                  <c:v>0.4457633523423</c:v>
                </c:pt>
                <c:pt idx="6">
                  <c:v>0.437246376575021</c:v>
                </c:pt>
                <c:pt idx="7">
                  <c:v>0.427398781691609</c:v>
                </c:pt>
                <c:pt idx="8">
                  <c:v>0.687388926862611</c:v>
                </c:pt>
                <c:pt idx="9">
                  <c:v>0.564656386523394</c:v>
                </c:pt>
                <c:pt idx="10">
                  <c:v>0.624319306904876</c:v>
                </c:pt>
                <c:pt idx="11">
                  <c:v>0.436699711635999</c:v>
                </c:pt>
                <c:pt idx="12">
                  <c:v>0.421430686726325</c:v>
                </c:pt>
                <c:pt idx="13">
                  <c:v>0.62550381304889</c:v>
                </c:pt>
                <c:pt idx="14">
                  <c:v>0.455263110269949</c:v>
                </c:pt>
                <c:pt idx="15">
                  <c:v>0.597709423108408</c:v>
                </c:pt>
                <c:pt idx="16">
                  <c:v>0.574605275355849</c:v>
                </c:pt>
                <c:pt idx="17">
                  <c:v>0.503407722536627</c:v>
                </c:pt>
                <c:pt idx="18">
                  <c:v>0.565628856631607</c:v>
                </c:pt>
                <c:pt idx="19">
                  <c:v>0.570416164963324</c:v>
                </c:pt>
                <c:pt idx="20">
                  <c:v>0.59764066259008</c:v>
                </c:pt>
                <c:pt idx="21">
                  <c:v>0.581409535215746</c:v>
                </c:pt>
                <c:pt idx="22">
                  <c:v>0.523001293562564</c:v>
                </c:pt>
                <c:pt idx="23">
                  <c:v>0.560590002087045</c:v>
                </c:pt>
                <c:pt idx="24">
                  <c:v>0.595109327196835</c:v>
                </c:pt>
                <c:pt idx="25">
                  <c:v>0.513743522278932</c:v>
                </c:pt>
                <c:pt idx="26">
                  <c:v>0.823158873772405</c:v>
                </c:pt>
                <c:pt idx="27">
                  <c:v>0.610937079797839</c:v>
                </c:pt>
                <c:pt idx="28">
                  <c:v>0.562548379583713</c:v>
                </c:pt>
                <c:pt idx="29">
                  <c:v>0.720935199388606</c:v>
                </c:pt>
                <c:pt idx="30">
                  <c:v>0.783152958152958</c:v>
                </c:pt>
                <c:pt idx="31">
                  <c:v>0.829697263520793</c:v>
                </c:pt>
                <c:pt idx="32">
                  <c:v>0.648916552675951</c:v>
                </c:pt>
                <c:pt idx="33">
                  <c:v>0.641619838494838</c:v>
                </c:pt>
                <c:pt idx="34">
                  <c:v>0.86133658008658</c:v>
                </c:pt>
                <c:pt idx="35">
                  <c:v>0.806960126474832</c:v>
                </c:pt>
                <c:pt idx="36">
                  <c:v>0.666431968037394</c:v>
                </c:pt>
                <c:pt idx="37">
                  <c:v>0.683475168483657</c:v>
                </c:pt>
                <c:pt idx="38">
                  <c:v>0.715607883393353</c:v>
                </c:pt>
                <c:pt idx="39">
                  <c:v>0.694855315324653</c:v>
                </c:pt>
                <c:pt idx="40">
                  <c:v>0.61304473046823</c:v>
                </c:pt>
                <c:pt idx="41">
                  <c:v>0.573099577249086</c:v>
                </c:pt>
                <c:pt idx="42">
                  <c:v>0.597680561511795</c:v>
                </c:pt>
                <c:pt idx="43">
                  <c:v>0.556713930191808</c:v>
                </c:pt>
                <c:pt idx="44">
                  <c:v>0.567699579039505</c:v>
                </c:pt>
                <c:pt idx="45">
                  <c:v>0.645261181174715</c:v>
                </c:pt>
                <c:pt idx="46">
                  <c:v>0.594884872458382</c:v>
                </c:pt>
                <c:pt idx="47">
                  <c:v>0.644327816423844</c:v>
                </c:pt>
                <c:pt idx="48">
                  <c:v>0.608741294920235</c:v>
                </c:pt>
                <c:pt idx="49">
                  <c:v>0.722595418069184</c:v>
                </c:pt>
                <c:pt idx="50">
                  <c:v>0.725221726340271</c:v>
                </c:pt>
                <c:pt idx="51">
                  <c:v>0.635760013463149</c:v>
                </c:pt>
                <c:pt idx="52">
                  <c:v>0.85</c:v>
                </c:pt>
                <c:pt idx="53">
                  <c:v>0.849500465667598</c:v>
                </c:pt>
                <c:pt idx="54">
                  <c:v>0.842546809430558</c:v>
                </c:pt>
                <c:pt idx="55">
                  <c:v>0.730532462554099</c:v>
                </c:pt>
                <c:pt idx="56">
                  <c:v>0.75</c:v>
                </c:pt>
                <c:pt idx="57">
                  <c:v>0.85462962962963</c:v>
                </c:pt>
                <c:pt idx="58">
                  <c:v>0.709983380816714</c:v>
                </c:pt>
                <c:pt idx="59">
                  <c:v>0.808465608465608</c:v>
                </c:pt>
                <c:pt idx="60">
                  <c:v>0.847527308414405</c:v>
                </c:pt>
                <c:pt idx="61">
                  <c:v>0.736532079032079</c:v>
                </c:pt>
                <c:pt idx="62">
                  <c:v>0.863874790598929</c:v>
                </c:pt>
                <c:pt idx="63">
                  <c:v>0.749976325757576</c:v>
                </c:pt>
                <c:pt idx="64">
                  <c:v>0.716103694289068</c:v>
                </c:pt>
                <c:pt idx="65">
                  <c:v>0.753205433644692</c:v>
                </c:pt>
                <c:pt idx="66">
                  <c:v>0.69710695901518</c:v>
                </c:pt>
                <c:pt idx="67">
                  <c:v>0.620926526769295</c:v>
                </c:pt>
                <c:pt idx="68">
                  <c:v>0.51350276660696</c:v>
                </c:pt>
                <c:pt idx="69">
                  <c:v>0.671649619950382</c:v>
                </c:pt>
                <c:pt idx="70">
                  <c:v>0.744593990239268</c:v>
                </c:pt>
                <c:pt idx="71">
                  <c:v>0.747153180288793</c:v>
                </c:pt>
                <c:pt idx="72">
                  <c:v>0.7858036201821</c:v>
                </c:pt>
                <c:pt idx="73">
                  <c:v>0.80018432476599</c:v>
                </c:pt>
                <c:pt idx="74">
                  <c:v>0.62910664452918</c:v>
                </c:pt>
                <c:pt idx="75">
                  <c:v>0.757605931688367</c:v>
                </c:pt>
                <c:pt idx="76">
                  <c:v>0.748510416467454</c:v>
                </c:pt>
                <c:pt idx="77">
                  <c:v>0.806520812384213</c:v>
                </c:pt>
                <c:pt idx="78">
                  <c:v>0.779679802955665</c:v>
                </c:pt>
                <c:pt idx="79">
                  <c:v>0.686957170614515</c:v>
                </c:pt>
                <c:pt idx="80">
                  <c:v>0.710425685425685</c:v>
                </c:pt>
                <c:pt idx="81">
                  <c:v>0.265791077299909</c:v>
                </c:pt>
                <c:pt idx="82">
                  <c:v>0.787091828795937</c:v>
                </c:pt>
                <c:pt idx="83">
                  <c:v>0.879096250971251</c:v>
                </c:pt>
                <c:pt idx="84">
                  <c:v>0.635664705664706</c:v>
                </c:pt>
                <c:pt idx="85">
                  <c:v>0.934482704795205</c:v>
                </c:pt>
                <c:pt idx="86">
                  <c:v>0.569430875823896</c:v>
                </c:pt>
                <c:pt idx="87">
                  <c:v>0.680862601450837</c:v>
                </c:pt>
                <c:pt idx="88">
                  <c:v>0.814884433305486</c:v>
                </c:pt>
                <c:pt idx="89">
                  <c:v>0.691457352171638</c:v>
                </c:pt>
                <c:pt idx="90">
                  <c:v>0.828765718099051</c:v>
                </c:pt>
                <c:pt idx="91">
                  <c:v>0.691168777392716</c:v>
                </c:pt>
                <c:pt idx="92">
                  <c:v>0.679036210642875</c:v>
                </c:pt>
                <c:pt idx="93">
                  <c:v>0.662298012125013</c:v>
                </c:pt>
                <c:pt idx="94">
                  <c:v>0.542512567774614</c:v>
                </c:pt>
                <c:pt idx="95">
                  <c:v>0.678318914921583</c:v>
                </c:pt>
                <c:pt idx="96">
                  <c:v>0.581933655160083</c:v>
                </c:pt>
                <c:pt idx="97">
                  <c:v>0.580516954314554</c:v>
                </c:pt>
                <c:pt idx="98">
                  <c:v>0.678778044144876</c:v>
                </c:pt>
                <c:pt idx="99">
                  <c:v>0.665976169942888</c:v>
                </c:pt>
                <c:pt idx="100">
                  <c:v>0.661570053904216</c:v>
                </c:pt>
                <c:pt idx="101">
                  <c:v>0.792828954193763</c:v>
                </c:pt>
                <c:pt idx="102">
                  <c:v>0.605502136752137</c:v>
                </c:pt>
                <c:pt idx="103">
                  <c:v>0.764880952380952</c:v>
                </c:pt>
                <c:pt idx="104">
                  <c:v>0.502348364673415</c:v>
                </c:pt>
                <c:pt idx="105">
                  <c:v>0.746675398890375</c:v>
                </c:pt>
                <c:pt idx="106">
                  <c:v>0.663406265121951</c:v>
                </c:pt>
                <c:pt idx="107">
                  <c:v>0.507044533789351</c:v>
                </c:pt>
                <c:pt idx="108">
                  <c:v>0.492919875938828</c:v>
                </c:pt>
                <c:pt idx="109">
                  <c:v>0.742927170868347</c:v>
                </c:pt>
                <c:pt idx="110">
                  <c:v>0.77781954887218</c:v>
                </c:pt>
                <c:pt idx="111">
                  <c:v>0.82721225587009</c:v>
                </c:pt>
                <c:pt idx="112">
                  <c:v>0.587968975468975</c:v>
                </c:pt>
                <c:pt idx="113">
                  <c:v>0.827678571428571</c:v>
                </c:pt>
                <c:pt idx="114">
                  <c:v>0.804436632662439</c:v>
                </c:pt>
                <c:pt idx="115">
                  <c:v>0.740220482132247</c:v>
                </c:pt>
                <c:pt idx="116">
                  <c:v>0.749818775995246</c:v>
                </c:pt>
                <c:pt idx="117">
                  <c:v>0.744989798152183</c:v>
                </c:pt>
                <c:pt idx="118">
                  <c:v>0.612585323032543</c:v>
                </c:pt>
                <c:pt idx="119">
                  <c:v>0.509729825915756</c:v>
                </c:pt>
                <c:pt idx="120">
                  <c:v>0.512045645180613</c:v>
                </c:pt>
                <c:pt idx="121">
                  <c:v>0.633619127291201</c:v>
                </c:pt>
                <c:pt idx="122">
                  <c:v>0.572989790543922</c:v>
                </c:pt>
                <c:pt idx="123">
                  <c:v>0.673342320225077</c:v>
                </c:pt>
                <c:pt idx="124">
                  <c:v>0.78196894892598</c:v>
                </c:pt>
                <c:pt idx="125">
                  <c:v>0.71810018033135</c:v>
                </c:pt>
                <c:pt idx="126">
                  <c:v>0.428767682192313</c:v>
                </c:pt>
                <c:pt idx="127">
                  <c:v>0.533845743211873</c:v>
                </c:pt>
                <c:pt idx="128">
                  <c:v>0.58203125</c:v>
                </c:pt>
                <c:pt idx="129">
                  <c:v>0.77856951713688</c:v>
                </c:pt>
                <c:pt idx="130">
                  <c:v>0.576336914807608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03077592"/>
        <c:axId val="-2103084472"/>
      </c:scatterChart>
      <c:valAx>
        <c:axId val="-2103077592"/>
        <c:scaling>
          <c:orientation val="minMax"/>
          <c:min val="0.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HUES7</a:t>
                </a:r>
                <a:r>
                  <a:rPr lang="en-GB" baseline="0"/>
                  <a:t> cell count (DAPI  stain)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03084472"/>
        <c:crosses val="autoZero"/>
        <c:crossBetween val="midCat"/>
      </c:valAx>
      <c:valAx>
        <c:axId val="-2103084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Fraction pluripotent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03077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Relationship Id="rId3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Relationship Id="rId3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452438</xdr:colOff>
      <xdr:row>44</xdr:row>
      <xdr:rowOff>32657</xdr:rowOff>
    </xdr:from>
    <xdr:to>
      <xdr:col>70</xdr:col>
      <xdr:colOff>381000</xdr:colOff>
      <xdr:row>74</xdr:row>
      <xdr:rowOff>119062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9</xdr:row>
      <xdr:rowOff>0</xdr:rowOff>
    </xdr:from>
    <xdr:to>
      <xdr:col>70</xdr:col>
      <xdr:colOff>398318</xdr:colOff>
      <xdr:row>48</xdr:row>
      <xdr:rowOff>17318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604045</xdr:colOff>
      <xdr:row>15</xdr:row>
      <xdr:rowOff>49433</xdr:rowOff>
    </xdr:from>
    <xdr:to>
      <xdr:col>70</xdr:col>
      <xdr:colOff>548565</xdr:colOff>
      <xdr:row>66</xdr:row>
      <xdr:rowOff>158933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152401</xdr:colOff>
      <xdr:row>25</xdr:row>
      <xdr:rowOff>63951</xdr:rowOff>
    </xdr:from>
    <xdr:to>
      <xdr:col>43</xdr:col>
      <xdr:colOff>517073</xdr:colOff>
      <xdr:row>67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46</xdr:col>
      <xdr:colOff>338138</xdr:colOff>
      <xdr:row>27</xdr:row>
      <xdr:rowOff>28574</xdr:rowOff>
    </xdr:from>
    <xdr:to>
      <xdr:col>62</xdr:col>
      <xdr:colOff>259898</xdr:colOff>
      <xdr:row>70</xdr:row>
      <xdr:rowOff>36058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272143</xdr:colOff>
      <xdr:row>24</xdr:row>
      <xdr:rowOff>95251</xdr:rowOff>
    </xdr:from>
    <xdr:to>
      <xdr:col>13</xdr:col>
      <xdr:colOff>81643</xdr:colOff>
      <xdr:row>51</xdr:row>
      <xdr:rowOff>31298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412143</xdr:colOff>
      <xdr:row>25</xdr:row>
      <xdr:rowOff>79422</xdr:rowOff>
    </xdr:from>
    <xdr:to>
      <xdr:col>35</xdr:col>
      <xdr:colOff>350868</xdr:colOff>
      <xdr:row>66</xdr:row>
      <xdr:rowOff>99461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163287</xdr:colOff>
      <xdr:row>12</xdr:row>
      <xdr:rowOff>104774</xdr:rowOff>
    </xdr:from>
    <xdr:to>
      <xdr:col>11</xdr:col>
      <xdr:colOff>585108</xdr:colOff>
      <xdr:row>31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23812</xdr:colOff>
      <xdr:row>23</xdr:row>
      <xdr:rowOff>17008</xdr:rowOff>
    </xdr:from>
    <xdr:to>
      <xdr:col>23</xdr:col>
      <xdr:colOff>102054</xdr:colOff>
      <xdr:row>74</xdr:row>
      <xdr:rowOff>166687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303523</xdr:colOff>
      <xdr:row>11</xdr:row>
      <xdr:rowOff>38602</xdr:rowOff>
    </xdr:from>
    <xdr:to>
      <xdr:col>40</xdr:col>
      <xdr:colOff>588817</xdr:colOff>
      <xdr:row>38</xdr:row>
      <xdr:rowOff>103909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13855</xdr:rowOff>
    </xdr:from>
    <xdr:to>
      <xdr:col>14</xdr:col>
      <xdr:colOff>277090</xdr:colOff>
      <xdr:row>51</xdr:row>
      <xdr:rowOff>96982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216476</xdr:colOff>
      <xdr:row>14</xdr:row>
      <xdr:rowOff>109104</xdr:rowOff>
    </xdr:from>
    <xdr:to>
      <xdr:col>33</xdr:col>
      <xdr:colOff>467590</xdr:colOff>
      <xdr:row>35</xdr:row>
      <xdr:rowOff>155864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42</xdr:row>
      <xdr:rowOff>142194</xdr:rowOff>
    </xdr:from>
    <xdr:to>
      <xdr:col>25</xdr:col>
      <xdr:colOff>399369</xdr:colOff>
      <xdr:row>94</xdr:row>
      <xdr:rowOff>9524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576262</xdr:colOff>
      <xdr:row>22</xdr:row>
      <xdr:rowOff>6803</xdr:rowOff>
    </xdr:from>
    <xdr:to>
      <xdr:col>48</xdr:col>
      <xdr:colOff>381000</xdr:colOff>
      <xdr:row>61</xdr:row>
      <xdr:rowOff>109537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31543</xdr:colOff>
      <xdr:row>12</xdr:row>
      <xdr:rowOff>121228</xdr:rowOff>
    </xdr:from>
    <xdr:to>
      <xdr:col>16</xdr:col>
      <xdr:colOff>571500</xdr:colOff>
      <xdr:row>50</xdr:row>
      <xdr:rowOff>51955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571499</xdr:colOff>
      <xdr:row>11</xdr:row>
      <xdr:rowOff>34636</xdr:rowOff>
    </xdr:from>
    <xdr:to>
      <xdr:col>31</xdr:col>
      <xdr:colOff>27708</xdr:colOff>
      <xdr:row>53</xdr:row>
      <xdr:rowOff>96981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216476</xdr:colOff>
      <xdr:row>14</xdr:row>
      <xdr:rowOff>22513</xdr:rowOff>
    </xdr:from>
    <xdr:to>
      <xdr:col>44</xdr:col>
      <xdr:colOff>242454</xdr:colOff>
      <xdr:row>36</xdr:row>
      <xdr:rowOff>103909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168089</xdr:colOff>
      <xdr:row>6</xdr:row>
      <xdr:rowOff>123265</xdr:rowOff>
    </xdr:from>
    <xdr:to>
      <xdr:col>38</xdr:col>
      <xdr:colOff>453839</xdr:colOff>
      <xdr:row>20</xdr:row>
      <xdr:rowOff>8964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st%20gen%20cell%20cou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nd%20gen%20cell%20dat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w cell count"/>
      <sheetName val="data re-arranged"/>
      <sheetName val="data transposed"/>
      <sheetName val="analysed data"/>
      <sheetName val="Heat map"/>
      <sheetName val="more ran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F2" t="str">
            <v>TN/PF4</v>
          </cell>
          <cell r="G2">
            <v>61.714285714285715</v>
          </cell>
          <cell r="I2">
            <v>2.6965701204210428</v>
          </cell>
        </row>
        <row r="3">
          <cell r="F3" t="str">
            <v>UQ/PF4</v>
          </cell>
          <cell r="G3">
            <v>53.857142857142854</v>
          </cell>
          <cell r="I3">
            <v>1.8451159015538758</v>
          </cell>
        </row>
        <row r="4">
          <cell r="F4" t="str">
            <v>GAPDH/UQ</v>
          </cell>
          <cell r="G4">
            <v>53.285714285714285</v>
          </cell>
          <cell r="I4">
            <v>2.089671866486615</v>
          </cell>
        </row>
        <row r="5">
          <cell r="F5" t="str">
            <v>SAP/RTU</v>
          </cell>
          <cell r="G5">
            <v>52.428571428571431</v>
          </cell>
          <cell r="I5">
            <v>1.9394036023259584</v>
          </cell>
        </row>
        <row r="6">
          <cell r="F6" t="str">
            <v>RTU/PF4</v>
          </cell>
          <cell r="G6">
            <v>51.142857142857146</v>
          </cell>
          <cell r="I6">
            <v>4.0502410656857171</v>
          </cell>
        </row>
        <row r="7">
          <cell r="F7" t="str">
            <v>RTU</v>
          </cell>
          <cell r="G7">
            <v>49.571428571428569</v>
          </cell>
          <cell r="I7">
            <v>2.4431697731649988</v>
          </cell>
        </row>
        <row r="8">
          <cell r="F8" t="str">
            <v>TN/RTU</v>
          </cell>
          <cell r="G8">
            <v>48.428571428571431</v>
          </cell>
          <cell r="I8">
            <v>2.2819232630836539</v>
          </cell>
        </row>
        <row r="9">
          <cell r="F9" t="str">
            <v>PF4</v>
          </cell>
          <cell r="G9">
            <v>47.285714285714285</v>
          </cell>
          <cell r="I9">
            <v>2.0530984774409871</v>
          </cell>
        </row>
        <row r="10">
          <cell r="F10" t="str">
            <v>UQ/SAP</v>
          </cell>
          <cell r="G10">
            <v>44.428571428571431</v>
          </cell>
          <cell r="I10">
            <v>1.6101102955647901</v>
          </cell>
        </row>
        <row r="11">
          <cell r="F11" t="str">
            <v>DPK/UQ</v>
          </cell>
          <cell r="G11">
            <v>43.571428571428569</v>
          </cell>
          <cell r="I11">
            <v>1.1840519301988175</v>
          </cell>
        </row>
        <row r="12">
          <cell r="F12" t="str">
            <v>HSP90/PF4</v>
          </cell>
          <cell r="G12">
            <v>41.714285714285715</v>
          </cell>
          <cell r="I12">
            <v>2.4615785996442083</v>
          </cell>
        </row>
        <row r="13">
          <cell r="F13" t="str">
            <v>SAP/PF4</v>
          </cell>
          <cell r="G13">
            <v>41.428571428571431</v>
          </cell>
          <cell r="I13">
            <v>3.0542406420932964</v>
          </cell>
        </row>
        <row r="14">
          <cell r="F14" t="str">
            <v>UQ/RTU</v>
          </cell>
          <cell r="G14">
            <v>40</v>
          </cell>
          <cell r="I14">
            <v>1.1696005164009495</v>
          </cell>
        </row>
        <row r="15">
          <cell r="F15" t="str">
            <v>HSP/UQ</v>
          </cell>
          <cell r="G15">
            <v>38.142857142857146</v>
          </cell>
          <cell r="I15">
            <v>1.8107765087458614</v>
          </cell>
        </row>
        <row r="16">
          <cell r="F16" t="str">
            <v>SAP/MA</v>
          </cell>
          <cell r="G16">
            <v>37.571428571428569</v>
          </cell>
          <cell r="I16">
            <v>2.1186219719401644</v>
          </cell>
        </row>
        <row r="17">
          <cell r="F17" t="str">
            <v>TN/MA</v>
          </cell>
          <cell r="G17">
            <v>35.857142857142854</v>
          </cell>
          <cell r="I17">
            <v>2.6607851032151491</v>
          </cell>
        </row>
        <row r="18">
          <cell r="F18" t="str">
            <v>PF4/MA</v>
          </cell>
          <cell r="G18">
            <v>33.857142857142854</v>
          </cell>
          <cell r="I18">
            <v>2.3386722205349857</v>
          </cell>
        </row>
        <row r="19">
          <cell r="F19" t="str">
            <v>UQ/MA</v>
          </cell>
          <cell r="G19">
            <v>33.714285714285715</v>
          </cell>
          <cell r="I19">
            <v>2.7717766550721521</v>
          </cell>
        </row>
        <row r="20">
          <cell r="F20" t="str">
            <v>Fn/UQ</v>
          </cell>
          <cell r="G20">
            <v>32.428571428571431</v>
          </cell>
          <cell r="I20">
            <v>2.9327654479248322</v>
          </cell>
        </row>
        <row r="21">
          <cell r="F21" t="str">
            <v>PF4/RTU</v>
          </cell>
          <cell r="G21">
            <v>32.285714285714285</v>
          </cell>
          <cell r="I21">
            <v>1.6139466371850373</v>
          </cell>
        </row>
        <row r="22">
          <cell r="F22" t="str">
            <v>UQ/TN</v>
          </cell>
          <cell r="G22">
            <v>32</v>
          </cell>
          <cell r="I22">
            <v>1.9328555910700458</v>
          </cell>
        </row>
        <row r="23">
          <cell r="F23" t="str">
            <v>TN</v>
          </cell>
          <cell r="G23">
            <v>32</v>
          </cell>
          <cell r="I23">
            <v>1.8852354107942473</v>
          </cell>
        </row>
        <row r="24">
          <cell r="F24" t="str">
            <v>HSP/PF4</v>
          </cell>
          <cell r="G24">
            <v>31.857142857142858</v>
          </cell>
          <cell r="I24">
            <v>1.7300859166271381</v>
          </cell>
        </row>
        <row r="25">
          <cell r="F25" t="str">
            <v>GAPDH/A2A</v>
          </cell>
          <cell r="G25">
            <v>31.857142857142858</v>
          </cell>
          <cell r="I25">
            <v>0.40786940565791191</v>
          </cell>
        </row>
        <row r="26">
          <cell r="F26" t="str">
            <v>HSP/RTU</v>
          </cell>
          <cell r="G26">
            <v>31.142857142857142</v>
          </cell>
          <cell r="I26">
            <v>1.2193046265876542</v>
          </cell>
        </row>
        <row r="27">
          <cell r="F27" t="str">
            <v>TN/SAP</v>
          </cell>
          <cell r="G27">
            <v>30.857142857142858</v>
          </cell>
          <cell r="I27">
            <v>1.1232077044384237</v>
          </cell>
        </row>
        <row r="28">
          <cell r="F28" t="str">
            <v>HSP/PF4</v>
          </cell>
          <cell r="G28">
            <v>29.428571428571427</v>
          </cell>
          <cell r="I28">
            <v>1.2873966866583115</v>
          </cell>
        </row>
        <row r="29">
          <cell r="F29" t="str">
            <v>RTU/MA</v>
          </cell>
          <cell r="G29">
            <v>29.142857142857142</v>
          </cell>
          <cell r="I29">
            <v>2.0101781827814698</v>
          </cell>
        </row>
        <row r="30">
          <cell r="F30" t="str">
            <v>BL/PF4</v>
          </cell>
          <cell r="G30">
            <v>29.142857142857142</v>
          </cell>
          <cell r="I30">
            <v>1.9108128995064435</v>
          </cell>
        </row>
        <row r="31">
          <cell r="F31" t="str">
            <v>SAP</v>
          </cell>
          <cell r="G31">
            <v>28.857142857142858</v>
          </cell>
          <cell r="I31">
            <v>1.9885261476657847</v>
          </cell>
        </row>
        <row r="32">
          <cell r="F32" t="str">
            <v>DPK/PF4</v>
          </cell>
          <cell r="G32">
            <v>28.857142857142858</v>
          </cell>
          <cell r="I32">
            <v>0.83854277700560698</v>
          </cell>
        </row>
        <row r="33">
          <cell r="F33" t="str">
            <v>HSP90/PF4</v>
          </cell>
          <cell r="G33">
            <v>28.142857142857142</v>
          </cell>
          <cell r="I33">
            <v>0.75715510894277493</v>
          </cell>
        </row>
        <row r="34">
          <cell r="F34" t="str">
            <v>UQ/GAPDH</v>
          </cell>
          <cell r="G34">
            <v>27.714285714285715</v>
          </cell>
          <cell r="I34">
            <v>1.2719319009553554</v>
          </cell>
        </row>
        <row r="35">
          <cell r="F35" t="str">
            <v>MA/PF4</v>
          </cell>
          <cell r="G35">
            <v>27.714285714285715</v>
          </cell>
          <cell r="I35">
            <v>1.1579095317042805</v>
          </cell>
        </row>
        <row r="36">
          <cell r="F36" t="str">
            <v>PF4</v>
          </cell>
          <cell r="G36">
            <v>26.857142857142858</v>
          </cell>
          <cell r="I36">
            <v>1.8533093968547201</v>
          </cell>
        </row>
        <row r="37">
          <cell r="F37" t="str">
            <v>GAPDH/TN</v>
          </cell>
          <cell r="G37">
            <v>26.428571428571427</v>
          </cell>
          <cell r="I37">
            <v>1.244654618998255</v>
          </cell>
        </row>
        <row r="38">
          <cell r="F38" t="str">
            <v>DPK/TN</v>
          </cell>
          <cell r="G38">
            <v>26.142857142857142</v>
          </cell>
          <cell r="I38">
            <v>1.1536288903169436</v>
          </cell>
        </row>
        <row r="39">
          <cell r="F39" t="str">
            <v>TN/PF4</v>
          </cell>
          <cell r="G39">
            <v>25.857142857142858</v>
          </cell>
          <cell r="I39">
            <v>0.8513512850247521</v>
          </cell>
        </row>
        <row r="40">
          <cell r="F40" t="str">
            <v>RTU/SAP</v>
          </cell>
          <cell r="G40">
            <v>25.857142857142858</v>
          </cell>
          <cell r="I40">
            <v>0.95670016253238255</v>
          </cell>
        </row>
        <row r="41">
          <cell r="F41" t="str">
            <v>UQ/HSP</v>
          </cell>
          <cell r="G41">
            <v>25.571428571428573</v>
          </cell>
          <cell r="I41">
            <v>1.2165118377268762</v>
          </cell>
        </row>
        <row r="42">
          <cell r="F42" t="str">
            <v>MA/RTU</v>
          </cell>
          <cell r="G42">
            <v>25.428571428571427</v>
          </cell>
          <cell r="I42">
            <v>1.8723982154722449</v>
          </cell>
        </row>
        <row r="43">
          <cell r="F43" t="str">
            <v>MA/PF4</v>
          </cell>
          <cell r="G43">
            <v>25.428571428571427</v>
          </cell>
          <cell r="I43">
            <v>1.4841983608242346</v>
          </cell>
        </row>
        <row r="44">
          <cell r="F44" t="str">
            <v>SAP/PF4</v>
          </cell>
          <cell r="G44">
            <v>25.285714285714285</v>
          </cell>
          <cell r="I44">
            <v>0.91810619526072734</v>
          </cell>
        </row>
        <row r="45">
          <cell r="F45" t="str">
            <v>TN/HSP</v>
          </cell>
          <cell r="G45">
            <v>25.285714285714285</v>
          </cell>
          <cell r="I45">
            <v>2.0917424598271319</v>
          </cell>
        </row>
        <row r="46">
          <cell r="F46" t="str">
            <v>UQ/BL</v>
          </cell>
          <cell r="G46">
            <v>25</v>
          </cell>
          <cell r="I46">
            <v>1.7825513113201474</v>
          </cell>
        </row>
        <row r="47">
          <cell r="F47" t="str">
            <v>MA/SAP</v>
          </cell>
          <cell r="G47">
            <v>25</v>
          </cell>
          <cell r="I47">
            <v>1.5388194721816357</v>
          </cell>
        </row>
        <row r="48">
          <cell r="F48" t="str">
            <v>GAPDH/SAP</v>
          </cell>
          <cell r="G48">
            <v>24.857142857142858</v>
          </cell>
          <cell r="I48">
            <v>1.1777676650557862</v>
          </cell>
        </row>
        <row r="49">
          <cell r="F49" t="str">
            <v>Fn/TN</v>
          </cell>
          <cell r="G49">
            <v>24.714285714285715</v>
          </cell>
          <cell r="I49">
            <v>1.0582888371481605</v>
          </cell>
        </row>
        <row r="50">
          <cell r="F50" t="str">
            <v>MA/UQ</v>
          </cell>
          <cell r="G50">
            <v>24.714285714285715</v>
          </cell>
          <cell r="I50">
            <v>1.5690655196083265</v>
          </cell>
        </row>
        <row r="51">
          <cell r="F51" t="str">
            <v>UQ/HSP90</v>
          </cell>
          <cell r="G51">
            <v>24.428571428571427</v>
          </cell>
          <cell r="I51">
            <v>1.2003916079215911</v>
          </cell>
        </row>
        <row r="52">
          <cell r="F52" t="str">
            <v>GAPDH/RTU</v>
          </cell>
          <cell r="G52">
            <v>24</v>
          </cell>
          <cell r="I52">
            <v>1.3306249548850233</v>
          </cell>
        </row>
        <row r="53">
          <cell r="F53" t="str">
            <v>RTU/TN</v>
          </cell>
          <cell r="G53">
            <v>23.857142857142858</v>
          </cell>
          <cell r="I53">
            <v>1.9644332884352242</v>
          </cell>
        </row>
        <row r="54">
          <cell r="F54" t="str">
            <v>HSP90/PF4</v>
          </cell>
          <cell r="G54">
            <v>23.714285714285715</v>
          </cell>
          <cell r="I54">
            <v>0.93446349103598436</v>
          </cell>
        </row>
        <row r="55">
          <cell r="F55" t="str">
            <v>RTU/PF4</v>
          </cell>
          <cell r="G55">
            <v>23.285714285714285</v>
          </cell>
          <cell r="I55">
            <v>1.1892634515550791</v>
          </cell>
        </row>
        <row r="56">
          <cell r="F56" t="str">
            <v>SAP/HSP</v>
          </cell>
          <cell r="G56">
            <v>22.857142857142858</v>
          </cell>
          <cell r="I56">
            <v>0.75429096154543696</v>
          </cell>
        </row>
        <row r="57">
          <cell r="F57" t="str">
            <v>BL/RTU</v>
          </cell>
          <cell r="G57">
            <v>22.714285714285715</v>
          </cell>
          <cell r="I57">
            <v>1.2233554836823934</v>
          </cell>
        </row>
        <row r="58">
          <cell r="F58" t="str">
            <v>SAP/GAPDH</v>
          </cell>
          <cell r="G58">
            <v>22.571428571428573</v>
          </cell>
          <cell r="I58">
            <v>1.2165118377268767</v>
          </cell>
        </row>
        <row r="59">
          <cell r="F59" t="str">
            <v>UQ/PF4</v>
          </cell>
          <cell r="G59">
            <v>22.428571428571427</v>
          </cell>
          <cell r="I59">
            <v>1.8642886168725641</v>
          </cell>
        </row>
        <row r="60">
          <cell r="F60" t="str">
            <v>HSP90/UQ</v>
          </cell>
          <cell r="G60">
            <v>22.285714285714285</v>
          </cell>
          <cell r="I60">
            <v>1.9190481561448554</v>
          </cell>
        </row>
        <row r="61">
          <cell r="F61" t="str">
            <v>DPK/PF4</v>
          </cell>
          <cell r="G61">
            <v>22.142857142857142</v>
          </cell>
          <cell r="I61">
            <v>1.678007181576523</v>
          </cell>
        </row>
        <row r="62">
          <cell r="F62" t="str">
            <v>Fn/RTU</v>
          </cell>
          <cell r="G62">
            <v>22</v>
          </cell>
          <cell r="I62">
            <v>0.91168461167710357</v>
          </cell>
        </row>
        <row r="63">
          <cell r="F63" t="str">
            <v>TN/RTU</v>
          </cell>
          <cell r="G63">
            <v>21.857142857142858</v>
          </cell>
          <cell r="I63">
            <v>1.5267153030522429</v>
          </cell>
        </row>
        <row r="64">
          <cell r="F64" t="str">
            <v>PF4/MA</v>
          </cell>
          <cell r="G64">
            <v>21.714285714285715</v>
          </cell>
          <cell r="I64">
            <v>1.244406160143799</v>
          </cell>
        </row>
        <row r="65">
          <cell r="F65" t="str">
            <v>HSP90/TN</v>
          </cell>
          <cell r="G65">
            <v>21.714285714285715</v>
          </cell>
          <cell r="I65">
            <v>0.95960463926463324</v>
          </cell>
        </row>
        <row r="66">
          <cell r="F66" t="str">
            <v>RTU</v>
          </cell>
          <cell r="G66">
            <v>21.714285714285715</v>
          </cell>
          <cell r="I66">
            <v>1.6246402008792364</v>
          </cell>
        </row>
        <row r="67">
          <cell r="F67" t="str">
            <v>TN/RTU</v>
          </cell>
          <cell r="G67">
            <v>21.571428571428573</v>
          </cell>
          <cell r="I67">
            <v>0.78087846762460589</v>
          </cell>
        </row>
        <row r="68">
          <cell r="F68" t="str">
            <v>UQ/RTU</v>
          </cell>
          <cell r="G68">
            <v>21.428571428571427</v>
          </cell>
          <cell r="I68">
            <v>1.4532500415841227</v>
          </cell>
        </row>
        <row r="69">
          <cell r="F69" t="str">
            <v>UQ/FN</v>
          </cell>
          <cell r="G69">
            <v>21.428571428571427</v>
          </cell>
          <cell r="I69">
            <v>0.98441786884793592</v>
          </cell>
        </row>
        <row r="70">
          <cell r="F70" t="str">
            <v>HSP90/MA</v>
          </cell>
          <cell r="G70">
            <v>21.428571428571427</v>
          </cell>
          <cell r="I70">
            <v>1.1278780268882869</v>
          </cell>
        </row>
        <row r="71">
          <cell r="F71" t="str">
            <v>HSP/SAP</v>
          </cell>
          <cell r="G71">
            <v>21.428571428571427</v>
          </cell>
          <cell r="I71">
            <v>0.99317398164829584</v>
          </cell>
        </row>
        <row r="72">
          <cell r="F72" t="str">
            <v>GAPDH/DPK</v>
          </cell>
          <cell r="G72">
            <v>21.285714285714285</v>
          </cell>
          <cell r="I72">
            <v>1.3828170721538688</v>
          </cell>
        </row>
        <row r="73">
          <cell r="F73" t="str">
            <v>HSP90/SAP</v>
          </cell>
          <cell r="G73">
            <v>21</v>
          </cell>
          <cell r="I73">
            <v>1.8018749253911177</v>
          </cell>
        </row>
        <row r="74">
          <cell r="F74" t="str">
            <v>HSP90/RTU</v>
          </cell>
          <cell r="G74">
            <v>20.571428571428573</v>
          </cell>
          <cell r="I74">
            <v>1.0256451881367414</v>
          </cell>
        </row>
        <row r="75">
          <cell r="F75" t="str">
            <v>UQ/RTU</v>
          </cell>
          <cell r="G75">
            <v>19.857142857142858</v>
          </cell>
          <cell r="I75">
            <v>2.2425579528572528</v>
          </cell>
        </row>
        <row r="76">
          <cell r="F76" t="str">
            <v>PF4/SAP</v>
          </cell>
          <cell r="G76">
            <v>19.857142857142858</v>
          </cell>
          <cell r="I76">
            <v>1.7379321515137769</v>
          </cell>
        </row>
        <row r="77">
          <cell r="F77" t="str">
            <v>DPK/BL</v>
          </cell>
          <cell r="G77">
            <v>19.285714285714285</v>
          </cell>
          <cell r="I77">
            <v>0.59528138370731654</v>
          </cell>
        </row>
        <row r="78">
          <cell r="F78" t="str">
            <v xml:space="preserve">Non-pretreated </v>
          </cell>
          <cell r="G78">
            <v>5.6944444444444446</v>
          </cell>
          <cell r="I78">
            <v>1.3363486313081228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mage"/>
      <sheetName val="data transposed"/>
      <sheetName val="data collated"/>
      <sheetName val="data analysed"/>
      <sheetName val="heat map"/>
      <sheetName val="rank highest to lowest"/>
      <sheetName val="single protein adsorption"/>
      <sheetName val="FN and HSP"/>
      <sheetName val="HSP and HSP90"/>
      <sheetName val="GAPDH and SAP"/>
      <sheetName val="PF4 and GAPDH"/>
      <sheetName val="PF4 and HSP"/>
      <sheetName val="viability"/>
    </sheetNames>
    <sheetDataSet>
      <sheetData sheetId="0" refreshError="1"/>
      <sheetData sheetId="1">
        <row r="1">
          <cell r="A1">
            <v>4</v>
          </cell>
          <cell r="B1">
            <v>15</v>
          </cell>
          <cell r="C1">
            <v>60</v>
          </cell>
          <cell r="D1">
            <v>36</v>
          </cell>
          <cell r="E1">
            <v>47</v>
          </cell>
          <cell r="F1">
            <v>29</v>
          </cell>
          <cell r="G1">
            <v>31</v>
          </cell>
          <cell r="H1">
            <v>18</v>
          </cell>
          <cell r="I1">
            <v>4</v>
          </cell>
          <cell r="J1">
            <v>21</v>
          </cell>
          <cell r="K1">
            <v>30</v>
          </cell>
          <cell r="L1">
            <v>5</v>
          </cell>
          <cell r="M1">
            <v>14</v>
          </cell>
          <cell r="N1">
            <v>13</v>
          </cell>
          <cell r="O1">
            <v>9</v>
          </cell>
          <cell r="P1">
            <v>4</v>
          </cell>
          <cell r="Q1">
            <v>20</v>
          </cell>
          <cell r="R1">
            <v>2</v>
          </cell>
          <cell r="S1">
            <v>1</v>
          </cell>
          <cell r="T1">
            <v>5</v>
          </cell>
          <cell r="U1">
            <v>21</v>
          </cell>
          <cell r="V1">
            <v>2</v>
          </cell>
          <cell r="W1">
            <v>15</v>
          </cell>
          <cell r="X1">
            <v>2</v>
          </cell>
          <cell r="Y1">
            <v>6</v>
          </cell>
          <cell r="Z1">
            <v>6</v>
          </cell>
          <cell r="AA1">
            <v>3</v>
          </cell>
          <cell r="AB1">
            <v>3</v>
          </cell>
          <cell r="AC1">
            <v>1</v>
          </cell>
          <cell r="AD1">
            <v>11</v>
          </cell>
          <cell r="AE1">
            <v>35</v>
          </cell>
          <cell r="AF1">
            <v>1</v>
          </cell>
          <cell r="AG1">
            <v>12</v>
          </cell>
          <cell r="AH1">
            <v>11</v>
          </cell>
          <cell r="AI1">
            <v>1</v>
          </cell>
        </row>
      </sheetData>
      <sheetData sheetId="2" refreshError="1"/>
      <sheetData sheetId="3" refreshError="1"/>
      <sheetData sheetId="4" refreshError="1"/>
      <sheetData sheetId="5">
        <row r="2">
          <cell r="D2" t="str">
            <v>HSP/HSP90 70/30</v>
          </cell>
          <cell r="E2">
            <v>76.107142857142861</v>
          </cell>
          <cell r="G2">
            <v>5.7570612923706035</v>
          </cell>
        </row>
        <row r="3">
          <cell r="D3" t="str">
            <v>HSP/HSP90 70/30</v>
          </cell>
          <cell r="E3">
            <v>72.5</v>
          </cell>
          <cell r="G3">
            <v>3.7672004116849078</v>
          </cell>
        </row>
        <row r="4">
          <cell r="D4" t="str">
            <v>HSP/HSP90 70/30</v>
          </cell>
          <cell r="E4">
            <v>69.642857142857139</v>
          </cell>
          <cell r="G4">
            <v>3.7144128997353461</v>
          </cell>
        </row>
        <row r="5">
          <cell r="D5" t="str">
            <v>HSP/HSP90 70/30</v>
          </cell>
          <cell r="E5">
            <v>66.071428571428569</v>
          </cell>
          <cell r="G5">
            <v>4.482750174922022</v>
          </cell>
        </row>
        <row r="6">
          <cell r="D6" t="str">
            <v>HSP/FN 30/70</v>
          </cell>
          <cell r="E6">
            <v>64.357142857142861</v>
          </cell>
          <cell r="G6">
            <v>4.2554708907346122</v>
          </cell>
        </row>
        <row r="7">
          <cell r="D7" t="str">
            <v>HSP/FN 30/70</v>
          </cell>
          <cell r="E7">
            <v>63.464285714285715</v>
          </cell>
          <cell r="G7">
            <v>2.8032870647414874</v>
          </cell>
        </row>
        <row r="8">
          <cell r="D8" t="str">
            <v>HSP/FN 30/70</v>
          </cell>
          <cell r="E8">
            <v>62.464285714285715</v>
          </cell>
          <cell r="G8">
            <v>4.0123757436321545</v>
          </cell>
        </row>
        <row r="9">
          <cell r="D9" t="str">
            <v>FN 100</v>
          </cell>
          <cell r="E9">
            <v>61.642857142857146</v>
          </cell>
          <cell r="G9">
            <v>4.4960930381509838</v>
          </cell>
        </row>
        <row r="10">
          <cell r="D10" t="str">
            <v>HSP/HSP90 50/50</v>
          </cell>
          <cell r="E10">
            <v>59.107142857142854</v>
          </cell>
          <cell r="G10">
            <v>3.8894577653239586</v>
          </cell>
        </row>
        <row r="11">
          <cell r="D11" t="str">
            <v>HSP/FN 70/30</v>
          </cell>
          <cell r="E11">
            <v>58.607142857142854</v>
          </cell>
          <cell r="G11">
            <v>3.6941034401810349</v>
          </cell>
        </row>
        <row r="12">
          <cell r="D12" t="str">
            <v>FN 100</v>
          </cell>
          <cell r="E12">
            <v>58.071428571428569</v>
          </cell>
          <cell r="G12">
            <v>4.0603674122298106</v>
          </cell>
        </row>
        <row r="13">
          <cell r="D13" t="str">
            <v>HSP/FN 30/70</v>
          </cell>
          <cell r="E13">
            <v>57.714285714285715</v>
          </cell>
          <cell r="G13">
            <v>3.6405480803058898</v>
          </cell>
        </row>
        <row r="14">
          <cell r="D14" t="str">
            <v>FN 100</v>
          </cell>
          <cell r="E14">
            <v>57.035714285714285</v>
          </cell>
          <cell r="G14">
            <v>5.706322990424801</v>
          </cell>
        </row>
        <row r="15">
          <cell r="D15" t="str">
            <v>HSP/FN 50/50</v>
          </cell>
          <cell r="E15">
            <v>56.071428571428569</v>
          </cell>
          <cell r="G15">
            <v>4.4337953487114721</v>
          </cell>
        </row>
        <row r="16">
          <cell r="D16" t="str">
            <v>HSP/HSP90 50/50</v>
          </cell>
          <cell r="E16">
            <v>54.714285714285715</v>
          </cell>
          <cell r="G16">
            <v>3.3308947996429943</v>
          </cell>
        </row>
        <row r="17">
          <cell r="D17" t="str">
            <v>PF4/GAPDH 30/70</v>
          </cell>
          <cell r="E17">
            <v>54.392857142857146</v>
          </cell>
          <cell r="G17">
            <v>2.981574495152453</v>
          </cell>
        </row>
        <row r="18">
          <cell r="D18" t="str">
            <v>HSP/HSP90 70/30</v>
          </cell>
          <cell r="E18">
            <v>51.964285714285715</v>
          </cell>
          <cell r="G18">
            <v>4.2679692155039968</v>
          </cell>
        </row>
        <row r="19">
          <cell r="D19" t="str">
            <v>HSP/FN 30/70</v>
          </cell>
          <cell r="E19">
            <v>50.642857142857146</v>
          </cell>
          <cell r="G19">
            <v>3.2510536695365544</v>
          </cell>
        </row>
        <row r="20">
          <cell r="D20" t="str">
            <v>PF4/GAPDH 70/30</v>
          </cell>
          <cell r="E20">
            <v>49.035714285714285</v>
          </cell>
          <cell r="G20">
            <v>5.0681812019095442</v>
          </cell>
        </row>
        <row r="21">
          <cell r="D21" t="str">
            <v>HSP/HSP90 50/50</v>
          </cell>
          <cell r="E21">
            <v>48.214285714285715</v>
          </cell>
          <cell r="G21">
            <v>3.2171650830474552</v>
          </cell>
        </row>
        <row r="22">
          <cell r="D22" t="str">
            <v>HSP/FN 70/30</v>
          </cell>
          <cell r="E22">
            <v>47.928571428571431</v>
          </cell>
          <cell r="G22">
            <v>2.20624928402259</v>
          </cell>
        </row>
        <row r="23">
          <cell r="D23" t="str">
            <v>HSP/FN 50/50</v>
          </cell>
          <cell r="E23">
            <v>46.928571428571431</v>
          </cell>
          <cell r="G23">
            <v>2.9308289143981798</v>
          </cell>
        </row>
        <row r="24">
          <cell r="D24" t="str">
            <v>HSP/FN 70/30</v>
          </cell>
          <cell r="E24">
            <v>45.785714285714285</v>
          </cell>
          <cell r="G24">
            <v>3.7055503710693398</v>
          </cell>
        </row>
        <row r="25">
          <cell r="D25" t="str">
            <v>HSP/HSP90 50/50</v>
          </cell>
          <cell r="E25">
            <v>45.25</v>
          </cell>
          <cell r="G25">
            <v>3.5158842129600627</v>
          </cell>
        </row>
        <row r="26">
          <cell r="D26" t="str">
            <v>PF4/GAPDH 30/70</v>
          </cell>
          <cell r="E26">
            <v>44.428571428571431</v>
          </cell>
          <cell r="G26">
            <v>2.6846755843485597</v>
          </cell>
        </row>
        <row r="27">
          <cell r="D27" t="str">
            <v>PF4/HSP 30/70</v>
          </cell>
          <cell r="E27">
            <v>43.178571428571431</v>
          </cell>
          <cell r="G27">
            <v>4.7894984249406996</v>
          </cell>
        </row>
        <row r="28">
          <cell r="D28" t="str">
            <v>HSP/FN 50/50</v>
          </cell>
          <cell r="E28">
            <v>43</v>
          </cell>
          <cell r="G28">
            <v>3.2350592677118706</v>
          </cell>
        </row>
        <row r="29">
          <cell r="D29" t="str">
            <v>HSP/FN 50/50</v>
          </cell>
          <cell r="E29">
            <v>42.5</v>
          </cell>
          <cell r="G29">
            <v>2.814127248244501</v>
          </cell>
        </row>
        <row r="30">
          <cell r="D30" t="str">
            <v>HSP/HSP90 50/50</v>
          </cell>
          <cell r="E30">
            <v>42.178571428571431</v>
          </cell>
          <cell r="G30">
            <v>3.1922747240537119</v>
          </cell>
        </row>
        <row r="31">
          <cell r="D31" t="str">
            <v>PF4/GAPDH 30/70</v>
          </cell>
          <cell r="E31">
            <v>41.678571428571431</v>
          </cell>
          <cell r="G31">
            <v>3.0507408985743636</v>
          </cell>
        </row>
        <row r="32">
          <cell r="D32" t="str">
            <v>PF4/GAPDH 50/50</v>
          </cell>
          <cell r="E32">
            <v>41.642857142857146</v>
          </cell>
          <cell r="G32">
            <v>3.0421267474239615</v>
          </cell>
        </row>
        <row r="33">
          <cell r="D33" t="str">
            <v>HSP/FN 50/50</v>
          </cell>
          <cell r="E33">
            <v>41.464285714285715</v>
          </cell>
          <cell r="G33">
            <v>2.9400905858597657</v>
          </cell>
        </row>
        <row r="34">
          <cell r="D34" t="str">
            <v>HSP/FN 70/30</v>
          </cell>
          <cell r="E34">
            <v>38.464285714285715</v>
          </cell>
          <cell r="G34">
            <v>3.4451415613772598</v>
          </cell>
        </row>
        <row r="35">
          <cell r="D35" t="str">
            <v>TN 100</v>
          </cell>
          <cell r="E35">
            <v>36.464285714285715</v>
          </cell>
          <cell r="G35">
            <v>2.7092249535297759</v>
          </cell>
        </row>
        <row r="36">
          <cell r="D36" t="str">
            <v>PF4/HSP 50/50</v>
          </cell>
          <cell r="E36">
            <v>34.285714285714285</v>
          </cell>
          <cell r="G36">
            <v>3.5955797167664163</v>
          </cell>
        </row>
        <row r="37">
          <cell r="D37" t="str">
            <v>PF4/GAPDH 50/50</v>
          </cell>
          <cell r="E37">
            <v>34.071428571428569</v>
          </cell>
          <cell r="G37">
            <v>2.4757707214431126</v>
          </cell>
        </row>
        <row r="38">
          <cell r="D38" t="str">
            <v>PF4/HSP 70/30</v>
          </cell>
          <cell r="E38">
            <v>33.035714285714285</v>
          </cell>
          <cell r="G38">
            <v>3.3670839529454741</v>
          </cell>
        </row>
        <row r="39">
          <cell r="D39" t="str">
            <v>HSP/HSP90 30/70</v>
          </cell>
          <cell r="E39">
            <v>31.142857142857142</v>
          </cell>
          <cell r="G39">
            <v>2.8048117601411602</v>
          </cell>
        </row>
        <row r="40">
          <cell r="D40" t="str">
            <v>HSP/FN 70/30</v>
          </cell>
          <cell r="E40">
            <v>30.678571428571427</v>
          </cell>
          <cell r="G40">
            <v>2.2152988806848195</v>
          </cell>
        </row>
        <row r="41">
          <cell r="D41" t="str">
            <v>HSP/HSP90 30/70</v>
          </cell>
          <cell r="E41">
            <v>29.857142857142858</v>
          </cell>
          <cell r="G41">
            <v>3.128937428761811</v>
          </cell>
        </row>
        <row r="42">
          <cell r="D42" t="str">
            <v>PF4/GAPDH 30/70</v>
          </cell>
          <cell r="E42">
            <v>29.642857142857142</v>
          </cell>
          <cell r="G42">
            <v>2.201018454565836</v>
          </cell>
        </row>
        <row r="43">
          <cell r="D43" t="str">
            <v>HSP/HSP90 30/70</v>
          </cell>
          <cell r="E43">
            <v>26.428571428571427</v>
          </cell>
          <cell r="G43">
            <v>2.2357299220170952</v>
          </cell>
        </row>
        <row r="44">
          <cell r="D44" t="str">
            <v>Non-pretreated</v>
          </cell>
          <cell r="E44">
            <v>14.228571428571428</v>
          </cell>
          <cell r="G44">
            <v>2.4340442536181279</v>
          </cell>
        </row>
      </sheetData>
      <sheetData sheetId="6">
        <row r="7">
          <cell r="AW7">
            <v>0.1</v>
          </cell>
          <cell r="AX7">
            <v>29</v>
          </cell>
          <cell r="AY7">
            <v>16.357142857142858</v>
          </cell>
          <cell r="AZ7">
            <v>37.928571428571431</v>
          </cell>
          <cell r="BA7">
            <v>34.678571428571431</v>
          </cell>
          <cell r="BB7">
            <v>14.607142857142858</v>
          </cell>
          <cell r="BC7">
            <v>12.035714285714286</v>
          </cell>
          <cell r="BD7">
            <v>8.1785714285714288</v>
          </cell>
          <cell r="BE7">
            <v>12</v>
          </cell>
          <cell r="BF7">
            <v>24.035714285714285</v>
          </cell>
          <cell r="BG7">
            <v>36.464285714285715</v>
          </cell>
          <cell r="BH7">
            <v>17.892857142857142</v>
          </cell>
        </row>
        <row r="8">
          <cell r="AW8">
            <v>0.5</v>
          </cell>
          <cell r="AX8">
            <v>16.571428571428573</v>
          </cell>
          <cell r="AY8">
            <v>16.285714285714285</v>
          </cell>
          <cell r="AZ8">
            <v>19.642857142857142</v>
          </cell>
          <cell r="BA8">
            <v>15.678571428571429</v>
          </cell>
          <cell r="BB8">
            <v>9.9285714285714288</v>
          </cell>
          <cell r="BC8">
            <v>10.321428571428571</v>
          </cell>
          <cell r="BD8">
            <v>6.2857142857142856</v>
          </cell>
          <cell r="BE8">
            <v>6.0714285714285712</v>
          </cell>
          <cell r="BF8">
            <v>24.285714285714285</v>
          </cell>
          <cell r="BG8">
            <v>19.285714285714285</v>
          </cell>
          <cell r="BH8">
            <v>13.892857142857142</v>
          </cell>
        </row>
        <row r="9">
          <cell r="AW9">
            <v>1</v>
          </cell>
          <cell r="AX9">
            <v>12.357142857142858</v>
          </cell>
          <cell r="AY9">
            <v>57.035714285714285</v>
          </cell>
          <cell r="AZ9">
            <v>11.785714285714286</v>
          </cell>
          <cell r="BA9">
            <v>21.357142857142858</v>
          </cell>
          <cell r="BB9">
            <v>17.75</v>
          </cell>
          <cell r="BC9">
            <v>9.8928571428571423</v>
          </cell>
          <cell r="BD9">
            <v>9.1428571428571423</v>
          </cell>
          <cell r="BE9">
            <v>4.5</v>
          </cell>
          <cell r="BF9">
            <v>10.142857142857142</v>
          </cell>
          <cell r="BG9">
            <v>7.8214285714285712</v>
          </cell>
          <cell r="BH9">
            <v>5.5714285714285712</v>
          </cell>
        </row>
        <row r="10">
          <cell r="AW10">
            <v>2</v>
          </cell>
          <cell r="AX10">
            <v>15.5</v>
          </cell>
          <cell r="AY10">
            <v>58.071428571428569</v>
          </cell>
          <cell r="AZ10">
            <v>5.3214285714285712</v>
          </cell>
          <cell r="BA10">
            <v>27.214285714285715</v>
          </cell>
          <cell r="BB10">
            <v>19.714285714285715</v>
          </cell>
          <cell r="BC10">
            <v>4.3571428571428568</v>
          </cell>
          <cell r="BD10">
            <v>11.25</v>
          </cell>
          <cell r="BE10">
            <v>5.3928571428571432</v>
          </cell>
          <cell r="BF10">
            <v>8</v>
          </cell>
          <cell r="BG10">
            <v>5.0357142857142856</v>
          </cell>
          <cell r="BH10">
            <v>5.8571428571428568</v>
          </cell>
        </row>
        <row r="11">
          <cell r="AW11">
            <v>4</v>
          </cell>
          <cell r="AX11">
            <v>14.607142857142858</v>
          </cell>
          <cell r="AY11">
            <v>61.642857142857146</v>
          </cell>
          <cell r="AZ11">
            <v>4.9642857142857144</v>
          </cell>
          <cell r="BA11">
            <v>22.214285714285715</v>
          </cell>
          <cell r="BB11">
            <v>16.392857142857142</v>
          </cell>
          <cell r="BC11">
            <v>11.357142857142858</v>
          </cell>
          <cell r="BD11">
            <v>10.142857142857142</v>
          </cell>
          <cell r="BE11">
            <v>13.142857142857142</v>
          </cell>
          <cell r="BF11">
            <v>6.8571428571428568</v>
          </cell>
          <cell r="BG11">
            <v>5.6785714285714288</v>
          </cell>
          <cell r="BH11">
            <v>6.5</v>
          </cell>
        </row>
        <row r="13">
          <cell r="AX13">
            <v>3.4078962152267214</v>
          </cell>
          <cell r="AY13">
            <v>1.8624770768194718</v>
          </cell>
          <cell r="AZ13">
            <v>6.0968654821541692</v>
          </cell>
          <cell r="BA13">
            <v>7.0645275235335747</v>
          </cell>
          <cell r="BB13">
            <v>1.6218900119565303</v>
          </cell>
          <cell r="BC13">
            <v>1.6097274925126834</v>
          </cell>
          <cell r="BD13">
            <v>1.1257608496264986</v>
          </cell>
        </row>
        <row r="14">
          <cell r="AX14">
            <v>2.1666230590413655</v>
          </cell>
          <cell r="AY14">
            <v>1.6149574853587481</v>
          </cell>
          <cell r="AZ14">
            <v>2.9327625191878619</v>
          </cell>
          <cell r="BA14">
            <v>2.3793943314910351</v>
          </cell>
          <cell r="BB14">
            <v>1.324303322314633</v>
          </cell>
          <cell r="BC14">
            <v>1.559281454572246</v>
          </cell>
          <cell r="BD14">
            <v>0.95376883001257295</v>
          </cell>
        </row>
        <row r="15">
          <cell r="AX15">
            <v>2.0387867837291598</v>
          </cell>
          <cell r="AY15">
            <v>5.706322990424801</v>
          </cell>
          <cell r="AZ15">
            <v>1.8991484744994265</v>
          </cell>
          <cell r="BA15">
            <v>2.0014639388994846</v>
          </cell>
          <cell r="BB15">
            <v>3.193754238755095</v>
          </cell>
          <cell r="BC15">
            <v>1.5679826334901423</v>
          </cell>
          <cell r="BD15">
            <v>2.0090498199741891</v>
          </cell>
        </row>
        <row r="16">
          <cell r="AX16">
            <v>2.4100209663405541</v>
          </cell>
          <cell r="AY16">
            <v>4.0603674122298106</v>
          </cell>
          <cell r="AZ16">
            <v>1.373457356309032</v>
          </cell>
          <cell r="BA16">
            <v>4.6778090174060951</v>
          </cell>
          <cell r="BB16">
            <v>3.1830641217741396</v>
          </cell>
          <cell r="BC16">
            <v>0.92469684108976524</v>
          </cell>
          <cell r="BD16">
            <v>1.6302570641583172</v>
          </cell>
        </row>
        <row r="17">
          <cell r="AX17">
            <v>2.2801996139959813</v>
          </cell>
          <cell r="AY17">
            <v>4.4960930381509838</v>
          </cell>
          <cell r="AZ17">
            <v>0.81240732944394345</v>
          </cell>
          <cell r="BA17">
            <v>3.8498117671490402</v>
          </cell>
          <cell r="BB17">
            <v>2.3403179393931075</v>
          </cell>
          <cell r="BC17">
            <v>1.5466419381868668</v>
          </cell>
          <cell r="BD17">
            <v>1.349813122196035</v>
          </cell>
        </row>
        <row r="37">
          <cell r="AU37" t="str">
            <v>Non-pretreated surface</v>
          </cell>
        </row>
        <row r="38">
          <cell r="AU38">
            <v>14.228571428571428</v>
          </cell>
        </row>
        <row r="40">
          <cell r="AU40">
            <v>2.4319600679099898</v>
          </cell>
        </row>
      </sheetData>
      <sheetData sheetId="7">
        <row r="6">
          <cell r="D6">
            <v>0.1</v>
          </cell>
          <cell r="E6">
            <v>0.5</v>
          </cell>
          <cell r="F6">
            <v>1</v>
          </cell>
          <cell r="G6">
            <v>2</v>
          </cell>
          <cell r="H6">
            <v>4</v>
          </cell>
          <cell r="T6">
            <v>14.228571428571428</v>
          </cell>
          <cell r="U6">
            <v>0</v>
          </cell>
        </row>
        <row r="7">
          <cell r="C7" t="str">
            <v>Fn (100)</v>
          </cell>
          <cell r="D7">
            <v>16.357142857142858</v>
          </cell>
          <cell r="E7">
            <v>16.285714285714285</v>
          </cell>
          <cell r="F7">
            <v>57.035714285714285</v>
          </cell>
          <cell r="G7">
            <v>58.071428571428569</v>
          </cell>
          <cell r="H7">
            <v>61.642857142857146</v>
          </cell>
          <cell r="L7">
            <v>1.8624770768194718</v>
          </cell>
          <cell r="M7">
            <v>1.6149574853587481</v>
          </cell>
          <cell r="N7">
            <v>5.706322990424801</v>
          </cell>
          <cell r="O7">
            <v>4.0603674122298106</v>
          </cell>
          <cell r="P7">
            <v>4.4960930381509838</v>
          </cell>
          <cell r="T7">
            <v>14.387669791067861</v>
          </cell>
          <cell r="U7">
            <v>0.1</v>
          </cell>
        </row>
        <row r="8">
          <cell r="C8" t="str">
            <v>HSP/FN (30/70)</v>
          </cell>
          <cell r="D8">
            <v>50.642857142857146</v>
          </cell>
          <cell r="E8">
            <v>62.464285714285715</v>
          </cell>
          <cell r="F8">
            <v>57.714285714285715</v>
          </cell>
          <cell r="G8">
            <v>63.464285714285715</v>
          </cell>
          <cell r="H8">
            <v>64.357142857142861</v>
          </cell>
          <cell r="L8">
            <v>3.2510536695365544</v>
          </cell>
          <cell r="M8">
            <v>4.0123757436321545</v>
          </cell>
          <cell r="N8">
            <v>3.6405480803058898</v>
          </cell>
          <cell r="O8">
            <v>2.8032870647414874</v>
          </cell>
          <cell r="P8">
            <v>4.2554708907346122</v>
          </cell>
          <cell r="T8">
            <v>14.387669791067861</v>
          </cell>
        </row>
        <row r="9">
          <cell r="C9" t="str">
            <v>HSP/FN (50/50)</v>
          </cell>
          <cell r="D9">
            <v>46.928571428571431</v>
          </cell>
          <cell r="E9">
            <v>42.5</v>
          </cell>
          <cell r="F9">
            <v>43</v>
          </cell>
          <cell r="G9">
            <v>41.464285714285715</v>
          </cell>
          <cell r="H9">
            <v>56.071428571428569</v>
          </cell>
          <cell r="L9">
            <v>2.9308289143981798</v>
          </cell>
          <cell r="M9">
            <v>2.814127248244501</v>
          </cell>
          <cell r="N9">
            <v>3.2350592677118706</v>
          </cell>
          <cell r="O9">
            <v>2.9400905858597657</v>
          </cell>
          <cell r="P9">
            <v>4.4337953487114721</v>
          </cell>
          <cell r="T9">
            <v>14.387669791067861</v>
          </cell>
        </row>
        <row r="10">
          <cell r="C10" t="str">
            <v>HSP/FN (70/30)</v>
          </cell>
          <cell r="D10">
            <v>45.785714285714285</v>
          </cell>
          <cell r="E10">
            <v>30.678571428571427</v>
          </cell>
          <cell r="F10">
            <v>47.928571428571431</v>
          </cell>
          <cell r="G10">
            <v>38.464285714285715</v>
          </cell>
          <cell r="H10">
            <v>58.607142857142854</v>
          </cell>
          <cell r="L10">
            <v>3.7055503710693398</v>
          </cell>
          <cell r="M10">
            <v>2.2152988806848195</v>
          </cell>
          <cell r="N10">
            <v>2.20624928402259</v>
          </cell>
          <cell r="O10">
            <v>3.4451415613772598</v>
          </cell>
          <cell r="P10">
            <v>3.6941034401810349</v>
          </cell>
          <cell r="T10">
            <v>14.387669791067861</v>
          </cell>
        </row>
        <row r="11">
          <cell r="C11" t="str">
            <v>HSP (100)</v>
          </cell>
          <cell r="D11">
            <v>34.678571428571431</v>
          </cell>
          <cell r="E11">
            <v>15.678571428571429</v>
          </cell>
          <cell r="F11">
            <v>21.357142857142858</v>
          </cell>
          <cell r="G11">
            <v>27.214285714285715</v>
          </cell>
          <cell r="H11">
            <v>22.214285714285715</v>
          </cell>
          <cell r="L11">
            <v>7.0645275235335747</v>
          </cell>
          <cell r="M11">
            <v>2.3793943314910351</v>
          </cell>
          <cell r="N11">
            <v>2.0014639388994846</v>
          </cell>
          <cell r="O11">
            <v>4.6778090174060951</v>
          </cell>
          <cell r="P11">
            <v>3.8498117671490402</v>
          </cell>
        </row>
      </sheetData>
      <sheetData sheetId="8">
        <row r="4">
          <cell r="D4">
            <v>0.1</v>
          </cell>
          <cell r="E4">
            <v>0.5</v>
          </cell>
          <cell r="F4">
            <v>1</v>
          </cell>
          <cell r="G4">
            <v>2</v>
          </cell>
          <cell r="H4">
            <v>4</v>
          </cell>
        </row>
        <row r="5">
          <cell r="C5" t="str">
            <v>HSP90 (100)</v>
          </cell>
          <cell r="D5">
            <v>14.607142857142858</v>
          </cell>
          <cell r="E5">
            <v>9.9285714285714288</v>
          </cell>
          <cell r="F5">
            <v>17.75</v>
          </cell>
          <cell r="G5">
            <v>19.714285714285715</v>
          </cell>
          <cell r="H5">
            <v>16.392857142857142</v>
          </cell>
          <cell r="L5">
            <v>1.6218900119565303</v>
          </cell>
          <cell r="M5">
            <v>1.324303322314633</v>
          </cell>
          <cell r="N5">
            <v>3.193754238755095</v>
          </cell>
          <cell r="O5">
            <v>3.1830641217741396</v>
          </cell>
          <cell r="P5">
            <v>2.3403179393931075</v>
          </cell>
          <cell r="Y5">
            <v>0</v>
          </cell>
          <cell r="AB5">
            <v>14.607142857142858</v>
          </cell>
          <cell r="AC5">
            <v>9.9285714285714288</v>
          </cell>
          <cell r="AD5">
            <v>17.75</v>
          </cell>
          <cell r="AE5">
            <v>19.714285714285715</v>
          </cell>
          <cell r="AF5">
            <v>16.392857142857142</v>
          </cell>
          <cell r="AJ5">
            <v>1.6218900119565303</v>
          </cell>
          <cell r="AK5">
            <v>1.324303322314633</v>
          </cell>
          <cell r="AL5">
            <v>3.193754238755095</v>
          </cell>
          <cell r="AM5">
            <v>3.1830641217741396</v>
          </cell>
          <cell r="AN5">
            <v>2.3403179393931075</v>
          </cell>
        </row>
        <row r="6">
          <cell r="C6" t="str">
            <v>HSP/HSP90 (30/70)</v>
          </cell>
          <cell r="D6">
            <v>29.857142857142858</v>
          </cell>
          <cell r="E6">
            <v>31.142857142857142</v>
          </cell>
          <cell r="F6">
            <v>26.428571428571427</v>
          </cell>
          <cell r="G6">
            <v>22.535714285714285</v>
          </cell>
          <cell r="H6">
            <v>23.714285714285715</v>
          </cell>
          <cell r="L6">
            <v>3.128937428761811</v>
          </cell>
          <cell r="M6">
            <v>2.8048117601411602</v>
          </cell>
          <cell r="N6">
            <v>2.2357299220170952</v>
          </cell>
          <cell r="O6">
            <v>1.9950216763333828</v>
          </cell>
          <cell r="P6">
            <v>2.6476789989786624</v>
          </cell>
          <cell r="Y6">
            <v>30</v>
          </cell>
          <cell r="AB6">
            <v>29.857142857142858</v>
          </cell>
          <cell r="AC6">
            <v>31.142857142857142</v>
          </cell>
          <cell r="AD6">
            <v>26.428571428571427</v>
          </cell>
          <cell r="AE6">
            <v>22.535714285714285</v>
          </cell>
          <cell r="AF6">
            <v>23.714285714285715</v>
          </cell>
          <cell r="AJ6">
            <v>3.128937428761811</v>
          </cell>
          <cell r="AK6">
            <v>2.8048117601411602</v>
          </cell>
          <cell r="AL6">
            <v>2.2357299220170952</v>
          </cell>
          <cell r="AM6">
            <v>1.9950216763333828</v>
          </cell>
          <cell r="AN6">
            <v>2.6476789989786624</v>
          </cell>
        </row>
        <row r="7">
          <cell r="C7" t="str">
            <v>HSP/HSP90 (50/50)</v>
          </cell>
          <cell r="D7">
            <v>45.25</v>
          </cell>
          <cell r="E7">
            <v>42.178571428571431</v>
          </cell>
          <cell r="F7">
            <v>54.714285714285715</v>
          </cell>
          <cell r="G7">
            <v>48.214285714285715</v>
          </cell>
          <cell r="H7">
            <v>59.107142857142854</v>
          </cell>
          <cell r="L7">
            <v>3.5158842129600627</v>
          </cell>
          <cell r="M7">
            <v>3.1922747240537119</v>
          </cell>
          <cell r="N7">
            <v>3.3308947996429943</v>
          </cell>
          <cell r="O7">
            <v>3.2171650830474552</v>
          </cell>
          <cell r="P7">
            <v>3.8894577653239586</v>
          </cell>
          <cell r="Y7">
            <v>50</v>
          </cell>
          <cell r="AB7">
            <v>45.25</v>
          </cell>
          <cell r="AC7">
            <v>42.178571428571431</v>
          </cell>
          <cell r="AD7">
            <v>54.714285714285715</v>
          </cell>
          <cell r="AE7">
            <v>48.214285714285715</v>
          </cell>
          <cell r="AF7">
            <v>59.107142857142854</v>
          </cell>
          <cell r="AJ7">
            <v>3.5158842129600627</v>
          </cell>
          <cell r="AK7">
            <v>3.1922747240537119</v>
          </cell>
          <cell r="AL7">
            <v>3.3308947996429943</v>
          </cell>
          <cell r="AM7">
            <v>3.2171650830474552</v>
          </cell>
          <cell r="AN7">
            <v>3.8894577653239586</v>
          </cell>
        </row>
        <row r="8">
          <cell r="C8" t="str">
            <v>HSP/HSP90 (70/30)</v>
          </cell>
          <cell r="D8">
            <v>51.964285714285715</v>
          </cell>
          <cell r="E8">
            <v>72.5</v>
          </cell>
          <cell r="F8">
            <v>76.107142857142861</v>
          </cell>
          <cell r="G8">
            <v>66.071428571428569</v>
          </cell>
          <cell r="H8">
            <v>69.642857142857139</v>
          </cell>
          <cell r="L8">
            <v>4.2679692155039968</v>
          </cell>
          <cell r="M8">
            <v>3.7672004116849078</v>
          </cell>
          <cell r="N8">
            <v>5.7570612923706035</v>
          </cell>
          <cell r="O8">
            <v>4.482750174922022</v>
          </cell>
          <cell r="P8">
            <v>3.7144128997353461</v>
          </cell>
          <cell r="Y8">
            <v>70</v>
          </cell>
          <cell r="AB8">
            <v>51.964285714285715</v>
          </cell>
          <cell r="AC8">
            <v>72.5</v>
          </cell>
          <cell r="AD8">
            <v>76.107142857142861</v>
          </cell>
          <cell r="AE8">
            <v>66.071428571428569</v>
          </cell>
          <cell r="AF8">
            <v>69.642857142857139</v>
          </cell>
          <cell r="AJ8">
            <v>4.2679692155039968</v>
          </cell>
          <cell r="AK8">
            <v>3.7672004116849078</v>
          </cell>
          <cell r="AL8">
            <v>5.7570612923706035</v>
          </cell>
          <cell r="AM8">
            <v>4.482750174922022</v>
          </cell>
          <cell r="AN8">
            <v>3.7144128997353461</v>
          </cell>
        </row>
        <row r="9">
          <cell r="C9" t="str">
            <v>HSP (100)</v>
          </cell>
          <cell r="D9">
            <v>34.678571428571431</v>
          </cell>
          <cell r="E9">
            <v>15.678571428571429</v>
          </cell>
          <cell r="F9">
            <v>21.357142857142858</v>
          </cell>
          <cell r="G9">
            <v>27.214285714285715</v>
          </cell>
          <cell r="H9">
            <v>22.214285714285715</v>
          </cell>
          <cell r="L9">
            <v>7.0645275235335747</v>
          </cell>
          <cell r="M9">
            <v>2.3793943314910351</v>
          </cell>
          <cell r="N9">
            <v>2.0014639388994846</v>
          </cell>
          <cell r="O9">
            <v>4.6778090174060951</v>
          </cell>
          <cell r="P9">
            <v>3.8498117671490402</v>
          </cell>
          <cell r="Y9">
            <v>100</v>
          </cell>
          <cell r="AB9">
            <v>34.678571428571431</v>
          </cell>
          <cell r="AC9">
            <v>15.678571428571429</v>
          </cell>
          <cell r="AD9">
            <v>21.357142857142858</v>
          </cell>
          <cell r="AE9">
            <v>27.214285714285715</v>
          </cell>
          <cell r="AF9">
            <v>22.214285714285715</v>
          </cell>
          <cell r="AJ9">
            <v>7.0645275235335747</v>
          </cell>
          <cell r="AK9">
            <v>2.3793943314910351</v>
          </cell>
          <cell r="AL9">
            <v>2.0014639388994846</v>
          </cell>
          <cell r="AM9">
            <v>4.6778090174060951</v>
          </cell>
          <cell r="AN9">
            <v>3.8498117671490402</v>
          </cell>
        </row>
      </sheetData>
      <sheetData sheetId="9">
        <row r="5">
          <cell r="A5">
            <v>0</v>
          </cell>
          <cell r="D5">
            <v>24.035714285714285</v>
          </cell>
          <cell r="E5">
            <v>24.285714285714285</v>
          </cell>
          <cell r="F5">
            <v>10.142857142857142</v>
          </cell>
          <cell r="G5">
            <v>8</v>
          </cell>
          <cell r="H5">
            <v>6.8571428571428568</v>
          </cell>
          <cell r="L5">
            <v>2.5827480867316988</v>
          </cell>
          <cell r="M5">
            <v>2.6660997129732884</v>
          </cell>
          <cell r="N5">
            <v>1.7033380592876115</v>
          </cell>
          <cell r="O5">
            <v>1.4364860122855578</v>
          </cell>
          <cell r="P5">
            <v>1.3556800805225484</v>
          </cell>
          <cell r="V5">
            <v>0</v>
          </cell>
          <cell r="Y5">
            <v>24.035714285714285</v>
          </cell>
          <cell r="Z5">
            <v>24.285714285714285</v>
          </cell>
          <cell r="AA5">
            <v>10.142857142857142</v>
          </cell>
          <cell r="AB5">
            <v>8</v>
          </cell>
          <cell r="AC5">
            <v>6.8571428571428568</v>
          </cell>
          <cell r="AG5">
            <v>2.5827480867316988</v>
          </cell>
          <cell r="AH5">
            <v>2.6660997129732884</v>
          </cell>
          <cell r="AI5">
            <v>1.7033380592876115</v>
          </cell>
          <cell r="AJ5">
            <v>1.4364860122855578</v>
          </cell>
          <cell r="AK5">
            <v>1.3556800805225484</v>
          </cell>
        </row>
        <row r="6">
          <cell r="A6">
            <v>30</v>
          </cell>
          <cell r="D6">
            <v>13.607142857142858</v>
          </cell>
          <cell r="E6">
            <v>14.107142857142858</v>
          </cell>
          <cell r="F6">
            <v>6.4285714285714288</v>
          </cell>
          <cell r="G6">
            <v>6.5714285714285712</v>
          </cell>
          <cell r="H6">
            <v>6.0714285714285712</v>
          </cell>
          <cell r="L6">
            <v>1.3316847801719056</v>
          </cell>
          <cell r="M6">
            <v>1.6803716565111562</v>
          </cell>
          <cell r="N6">
            <v>1.0695751164388667</v>
          </cell>
          <cell r="O6">
            <v>0.97783446547691666</v>
          </cell>
          <cell r="P6">
            <v>0.72178601862971992</v>
          </cell>
          <cell r="V6">
            <v>30</v>
          </cell>
          <cell r="Y6">
            <v>13.607142857142858</v>
          </cell>
          <cell r="Z6">
            <v>14.107142857142858</v>
          </cell>
          <cell r="AA6">
            <v>6.4285714285714288</v>
          </cell>
          <cell r="AB6">
            <v>6.5714285714285712</v>
          </cell>
          <cell r="AC6">
            <v>6.0714285714285712</v>
          </cell>
          <cell r="AG6">
            <v>1.3316847801719056</v>
          </cell>
          <cell r="AH6">
            <v>1.6803716565111562</v>
          </cell>
          <cell r="AI6">
            <v>1.0695751164388667</v>
          </cell>
          <cell r="AJ6">
            <v>0.97783446547691666</v>
          </cell>
          <cell r="AK6">
            <v>0.72178601862971992</v>
          </cell>
        </row>
        <row r="7">
          <cell r="A7">
            <v>50</v>
          </cell>
          <cell r="D7">
            <v>17.928571428571427</v>
          </cell>
          <cell r="E7">
            <v>16.392857142857142</v>
          </cell>
          <cell r="F7">
            <v>13.785714285714286</v>
          </cell>
          <cell r="G7">
            <v>9.7857142857142865</v>
          </cell>
          <cell r="H7">
            <v>8.5357142857142865</v>
          </cell>
          <cell r="L7">
            <v>2.1237685952352088</v>
          </cell>
          <cell r="M7">
            <v>1.4954421809967979</v>
          </cell>
          <cell r="N7">
            <v>1.5738917683766787</v>
          </cell>
          <cell r="O7">
            <v>1.2186352229032189</v>
          </cell>
          <cell r="P7">
            <v>0.99533587276962499</v>
          </cell>
          <cell r="V7">
            <v>50</v>
          </cell>
          <cell r="Y7">
            <v>17.928571428571427</v>
          </cell>
          <cell r="Z7">
            <v>16.392857142857142</v>
          </cell>
          <cell r="AA7">
            <v>13.785714285714286</v>
          </cell>
          <cell r="AB7">
            <v>9.7857142857142865</v>
          </cell>
          <cell r="AC7">
            <v>8.5357142857142865</v>
          </cell>
          <cell r="AG7">
            <v>2.1237685952352088</v>
          </cell>
          <cell r="AH7">
            <v>1.4954421809967979</v>
          </cell>
          <cell r="AI7">
            <v>1.5738917683766787</v>
          </cell>
          <cell r="AJ7">
            <v>1.2186352229032189</v>
          </cell>
          <cell r="AK7">
            <v>0.99533587276962499</v>
          </cell>
        </row>
        <row r="8">
          <cell r="A8">
            <v>70</v>
          </cell>
          <cell r="D8">
            <v>20.607142857142858</v>
          </cell>
          <cell r="E8">
            <v>19.285714285714285</v>
          </cell>
          <cell r="F8">
            <v>15.642857142857142</v>
          </cell>
          <cell r="G8">
            <v>12.357142857142858</v>
          </cell>
          <cell r="H8">
            <v>17.25</v>
          </cell>
          <cell r="L8">
            <v>2.5517600968423215</v>
          </cell>
          <cell r="M8">
            <v>1.7227524602520847</v>
          </cell>
          <cell r="N8">
            <v>1.5337596765060322</v>
          </cell>
          <cell r="O8">
            <v>1.6331667275850015</v>
          </cell>
          <cell r="P8">
            <v>2.2388022355124289</v>
          </cell>
          <cell r="V8">
            <v>70</v>
          </cell>
          <cell r="Y8">
            <v>20.607142857142858</v>
          </cell>
          <cell r="Z8">
            <v>19.285714285714285</v>
          </cell>
          <cell r="AA8">
            <v>15.642857142857142</v>
          </cell>
          <cell r="AB8">
            <v>12.357142857142858</v>
          </cell>
          <cell r="AC8">
            <v>17.25</v>
          </cell>
          <cell r="AG8">
            <v>2.5517600968423215</v>
          </cell>
          <cell r="AH8">
            <v>1.7227524602520847</v>
          </cell>
          <cell r="AI8">
            <v>1.5337596765060322</v>
          </cell>
          <cell r="AJ8">
            <v>1.6331667275850015</v>
          </cell>
          <cell r="AK8">
            <v>2.2388022355124289</v>
          </cell>
        </row>
        <row r="9">
          <cell r="A9">
            <v>100</v>
          </cell>
          <cell r="D9">
            <v>37.928571428571431</v>
          </cell>
          <cell r="E9">
            <v>19.642857142857142</v>
          </cell>
          <cell r="F9">
            <v>11.785714285714286</v>
          </cell>
          <cell r="G9">
            <v>5.3214285714285712</v>
          </cell>
          <cell r="H9">
            <v>4.9642857142857144</v>
          </cell>
          <cell r="L9">
            <v>6.0968654821541692</v>
          </cell>
          <cell r="M9">
            <v>2.9327625191878619</v>
          </cell>
          <cell r="N9">
            <v>1.8991484744994265</v>
          </cell>
          <cell r="O9">
            <v>1.373457356309032</v>
          </cell>
          <cell r="P9">
            <v>0.81240732944394345</v>
          </cell>
          <cell r="V9">
            <v>100</v>
          </cell>
          <cell r="Y9">
            <v>37.928571428571431</v>
          </cell>
          <cell r="Z9">
            <v>19.642857142857142</v>
          </cell>
          <cell r="AA9">
            <v>11.785714285714286</v>
          </cell>
          <cell r="AB9">
            <v>5.3214285714285712</v>
          </cell>
          <cell r="AC9">
            <v>4.9642857142857144</v>
          </cell>
          <cell r="AG9">
            <v>6.0968654821541692</v>
          </cell>
          <cell r="AH9">
            <v>2.9327625191878619</v>
          </cell>
          <cell r="AI9">
            <v>1.8991484744994265</v>
          </cell>
          <cell r="AJ9">
            <v>1.373457356309032</v>
          </cell>
          <cell r="AK9">
            <v>0.81240732944394345</v>
          </cell>
        </row>
      </sheetData>
      <sheetData sheetId="10">
        <row r="4">
          <cell r="B4" t="str">
            <v>GAPDH (100)</v>
          </cell>
          <cell r="C4">
            <v>37.928571428571431</v>
          </cell>
          <cell r="D4">
            <v>19.642857142857142</v>
          </cell>
          <cell r="E4">
            <v>11.785714285714286</v>
          </cell>
          <cell r="F4">
            <v>5.3214285714285712</v>
          </cell>
          <cell r="G4">
            <v>4.9642857142857144</v>
          </cell>
          <cell r="K4">
            <v>6.0968654821541692</v>
          </cell>
          <cell r="L4">
            <v>2.9327625191878619</v>
          </cell>
          <cell r="M4">
            <v>1.8991484744994265</v>
          </cell>
          <cell r="N4">
            <v>1.373457356309032</v>
          </cell>
          <cell r="O4">
            <v>0.81240732944394345</v>
          </cell>
        </row>
        <row r="5">
          <cell r="B5" t="str">
            <v>PF4/GAPDH (30/70)</v>
          </cell>
          <cell r="C5">
            <v>44.428571428571431</v>
          </cell>
          <cell r="D5">
            <v>25.178571428571427</v>
          </cell>
          <cell r="E5">
            <v>41.678571428571431</v>
          </cell>
          <cell r="F5">
            <v>29.642857142857142</v>
          </cell>
          <cell r="G5">
            <v>54.392857142857146</v>
          </cell>
          <cell r="K5">
            <v>2.6846755843485597</v>
          </cell>
          <cell r="L5">
            <v>2.2003207867549328</v>
          </cell>
          <cell r="M5">
            <v>3.0507408985743636</v>
          </cell>
          <cell r="N5">
            <v>2.201018454565836</v>
          </cell>
          <cell r="O5">
            <v>2.981574495152453</v>
          </cell>
          <cell r="Y5">
            <v>0</v>
          </cell>
          <cell r="AB5">
            <v>37.928571428571431</v>
          </cell>
          <cell r="AC5">
            <v>19.642857142857142</v>
          </cell>
          <cell r="AD5">
            <v>11.785714285714286</v>
          </cell>
          <cell r="AE5">
            <v>5.3214285714285712</v>
          </cell>
          <cell r="AF5">
            <v>4.9642857142857144</v>
          </cell>
          <cell r="AJ5">
            <v>6.0968654821541692</v>
          </cell>
          <cell r="AK5">
            <v>2.9327625191878619</v>
          </cell>
          <cell r="AL5">
            <v>1.8991484744994265</v>
          </cell>
          <cell r="AM5">
            <v>1.373457356309032</v>
          </cell>
          <cell r="AN5">
            <v>0.81240732944394345</v>
          </cell>
        </row>
        <row r="6">
          <cell r="B6" t="str">
            <v>PF4/GAPDH (50/50)</v>
          </cell>
          <cell r="C6">
            <v>41.642857142857146</v>
          </cell>
          <cell r="D6">
            <v>23.25</v>
          </cell>
          <cell r="E6">
            <v>22.892857142857142</v>
          </cell>
          <cell r="F6">
            <v>17.357142857142858</v>
          </cell>
          <cell r="G6">
            <v>34.071428571428569</v>
          </cell>
          <cell r="K6">
            <v>3.0421267474239615</v>
          </cell>
          <cell r="L6">
            <v>2.6535515783259194</v>
          </cell>
          <cell r="M6">
            <v>2.0518022054402398</v>
          </cell>
          <cell r="N6">
            <v>1.48823808838161</v>
          </cell>
          <cell r="O6">
            <v>2.4757707214431126</v>
          </cell>
          <cell r="Y6">
            <v>30</v>
          </cell>
          <cell r="AB6">
            <v>44.428571428571431</v>
          </cell>
          <cell r="AC6">
            <v>25.178571428571427</v>
          </cell>
          <cell r="AD6">
            <v>41.678571428571431</v>
          </cell>
          <cell r="AE6">
            <v>29.642857142857142</v>
          </cell>
          <cell r="AF6">
            <v>54.392857142857146</v>
          </cell>
          <cell r="AJ6">
            <v>2.6846755843485597</v>
          </cell>
          <cell r="AK6">
            <v>2.2003207867549328</v>
          </cell>
          <cell r="AL6">
            <v>3.0507408985743636</v>
          </cell>
          <cell r="AM6">
            <v>2.201018454565836</v>
          </cell>
          <cell r="AN6">
            <v>2.981574495152453</v>
          </cell>
        </row>
        <row r="7">
          <cell r="B7" t="str">
            <v>PF4/GAPDH (70/30)</v>
          </cell>
          <cell r="C7">
            <v>49.035714285714285</v>
          </cell>
          <cell r="D7">
            <v>25.142857142857142</v>
          </cell>
          <cell r="E7">
            <v>13.25</v>
          </cell>
          <cell r="F7">
            <v>13.214285714285714</v>
          </cell>
          <cell r="G7">
            <v>19.928571428571427</v>
          </cell>
          <cell r="K7">
            <v>5.0681812019095442</v>
          </cell>
          <cell r="L7">
            <v>3.0777896477255005</v>
          </cell>
          <cell r="M7">
            <v>2.7896373813771422</v>
          </cell>
          <cell r="N7">
            <v>2.2208470801904223</v>
          </cell>
          <cell r="O7">
            <v>2.4607654482052688</v>
          </cell>
          <cell r="Y7">
            <v>50</v>
          </cell>
          <cell r="AB7">
            <v>41.642857142857146</v>
          </cell>
          <cell r="AC7">
            <v>23.25</v>
          </cell>
          <cell r="AD7">
            <v>22.892857142857142</v>
          </cell>
          <cell r="AE7">
            <v>17.357142857142858</v>
          </cell>
          <cell r="AF7">
            <v>34.071428571428569</v>
          </cell>
          <cell r="AJ7">
            <v>3.0421267474239615</v>
          </cell>
          <cell r="AK7">
            <v>2.6535515783259194</v>
          </cell>
          <cell r="AL7">
            <v>2.0518022054402398</v>
          </cell>
          <cell r="AM7">
            <v>1.48823808838161</v>
          </cell>
          <cell r="AN7">
            <v>2.4757707214431126</v>
          </cell>
        </row>
        <row r="8">
          <cell r="B8" t="str">
            <v>PF4 (100)</v>
          </cell>
          <cell r="C8">
            <v>8.1785714285714288</v>
          </cell>
          <cell r="D8">
            <v>6.2857142857142856</v>
          </cell>
          <cell r="E8">
            <v>9.1428571428571423</v>
          </cell>
          <cell r="F8">
            <v>11.25</v>
          </cell>
          <cell r="G8">
            <v>10.142857142857142</v>
          </cell>
          <cell r="K8">
            <v>1.1257608496264986</v>
          </cell>
          <cell r="L8">
            <v>0.95376883001257295</v>
          </cell>
          <cell r="M8">
            <v>2.0090498199741891</v>
          </cell>
          <cell r="N8">
            <v>1.6302570641583172</v>
          </cell>
          <cell r="O8">
            <v>1.349813122196035</v>
          </cell>
          <cell r="Y8">
            <v>70</v>
          </cell>
          <cell r="AB8">
            <v>49.035714285714285</v>
          </cell>
          <cell r="AC8">
            <v>25.142857142857142</v>
          </cell>
          <cell r="AD8">
            <v>13.25</v>
          </cell>
          <cell r="AE8">
            <v>13.214285714285714</v>
          </cell>
          <cell r="AF8">
            <v>19.928571428571427</v>
          </cell>
          <cell r="AJ8">
            <v>5.0681812019095442</v>
          </cell>
          <cell r="AK8">
            <v>3.0777896477255005</v>
          </cell>
          <cell r="AL8">
            <v>2.7896373813771422</v>
          </cell>
          <cell r="AM8">
            <v>2.2208470801904223</v>
          </cell>
          <cell r="AN8">
            <v>2.4607654482052688</v>
          </cell>
        </row>
        <row r="9">
          <cell r="Y9">
            <v>100</v>
          </cell>
          <cell r="AB9">
            <v>8.1785714285714288</v>
          </cell>
          <cell r="AC9">
            <v>6.2857142857142856</v>
          </cell>
          <cell r="AD9">
            <v>9.1428571428571423</v>
          </cell>
          <cell r="AE9">
            <v>11.25</v>
          </cell>
          <cell r="AF9">
            <v>10.142857142857142</v>
          </cell>
          <cell r="AJ9">
            <v>1.1257608496264986</v>
          </cell>
          <cell r="AK9">
            <v>0.95376883001257295</v>
          </cell>
          <cell r="AL9">
            <v>2.0090498199741891</v>
          </cell>
          <cell r="AM9">
            <v>1.6302570641583172</v>
          </cell>
          <cell r="AN9">
            <v>1.349813122196035</v>
          </cell>
        </row>
      </sheetData>
      <sheetData sheetId="11">
        <row r="5">
          <cell r="C5" t="str">
            <v>HSP (100)</v>
          </cell>
          <cell r="D5">
            <v>34.678571428571431</v>
          </cell>
          <cell r="E5">
            <v>15.678571428571429</v>
          </cell>
          <cell r="F5">
            <v>21.357142857142858</v>
          </cell>
          <cell r="G5">
            <v>27.214285714285715</v>
          </cell>
          <cell r="H5">
            <v>22.214285714285715</v>
          </cell>
          <cell r="L5">
            <v>7.0645275235335747</v>
          </cell>
          <cell r="M5">
            <v>2.3793943314910351</v>
          </cell>
          <cell r="N5">
            <v>2.0014639388994846</v>
          </cell>
          <cell r="O5">
            <v>4.6778090174060951</v>
          </cell>
          <cell r="P5">
            <v>3.8498117671490402</v>
          </cell>
        </row>
        <row r="6">
          <cell r="C6" t="str">
            <v>PF4/HSP (30/70)</v>
          </cell>
          <cell r="D6">
            <v>43.178571428571431</v>
          </cell>
          <cell r="E6">
            <v>17.357142857142858</v>
          </cell>
          <cell r="F6">
            <v>9.1785714285714288</v>
          </cell>
          <cell r="G6">
            <v>5.9642857142857144</v>
          </cell>
          <cell r="H6">
            <v>8.7857142857142865</v>
          </cell>
          <cell r="L6">
            <v>4.7894984249406996</v>
          </cell>
          <cell r="M6">
            <v>2.720787256574912</v>
          </cell>
          <cell r="N6">
            <v>1.9361867089806339</v>
          </cell>
          <cell r="O6">
            <v>1.1156440980842972</v>
          </cell>
          <cell r="P6">
            <v>1.5922739578241327</v>
          </cell>
          <cell r="AD6">
            <v>0</v>
          </cell>
          <cell r="AG6">
            <v>34.678571428571431</v>
          </cell>
          <cell r="AH6">
            <v>15.678571428571429</v>
          </cell>
          <cell r="AI6">
            <v>21.357142857142858</v>
          </cell>
          <cell r="AJ6">
            <v>27.214285714285715</v>
          </cell>
          <cell r="AK6">
            <v>22.214285714285715</v>
          </cell>
          <cell r="AO6">
            <v>7.0645275235335747</v>
          </cell>
          <cell r="AP6">
            <v>2.3793943314910351</v>
          </cell>
          <cell r="AQ6">
            <v>2.0014639388994846</v>
          </cell>
          <cell r="AR6">
            <v>4.6778090174060951</v>
          </cell>
          <cell r="AS6">
            <v>3.8498117671490402</v>
          </cell>
        </row>
        <row r="7">
          <cell r="C7" t="str">
            <v>PF4/HSP (50/50)</v>
          </cell>
          <cell r="D7">
            <v>34.285714285714285</v>
          </cell>
          <cell r="E7">
            <v>17.464285714285715</v>
          </cell>
          <cell r="F7">
            <v>7.8571428571428568</v>
          </cell>
          <cell r="G7">
            <v>3.3571428571428572</v>
          </cell>
          <cell r="H7">
            <v>4.8928571428571432</v>
          </cell>
          <cell r="L7">
            <v>3.5955797167664163</v>
          </cell>
          <cell r="M7">
            <v>1.8433938556449292</v>
          </cell>
          <cell r="N7">
            <v>1.2937725135063194</v>
          </cell>
          <cell r="O7">
            <v>0.65911253006331938</v>
          </cell>
          <cell r="P7">
            <v>0.86730636604228584</v>
          </cell>
          <cell r="AD7">
            <v>30</v>
          </cell>
          <cell r="AG7">
            <v>43.178571428571431</v>
          </cell>
          <cell r="AH7">
            <v>17.357142857142858</v>
          </cell>
          <cell r="AI7">
            <v>9.1785714285714288</v>
          </cell>
          <cell r="AJ7">
            <v>5.9642857142857144</v>
          </cell>
          <cell r="AK7">
            <v>8.7857142857142865</v>
          </cell>
          <cell r="AO7">
            <v>4.7894984249406996</v>
          </cell>
          <cell r="AP7">
            <v>2.720787256574912</v>
          </cell>
          <cell r="AQ7">
            <v>1.9361867089806339</v>
          </cell>
          <cell r="AR7">
            <v>1.1156440980842972</v>
          </cell>
          <cell r="AS7">
            <v>1.5922739578241327</v>
          </cell>
        </row>
        <row r="8">
          <cell r="C8" t="str">
            <v>PF4/HSP (70/30)</v>
          </cell>
          <cell r="D8">
            <v>33.035714285714285</v>
          </cell>
          <cell r="E8">
            <v>13.428571428571429</v>
          </cell>
          <cell r="F8">
            <v>11.107142857142858</v>
          </cell>
          <cell r="G8">
            <v>5.8571428571428568</v>
          </cell>
          <cell r="H8">
            <v>4.8928571428571432</v>
          </cell>
          <cell r="L8">
            <v>3.3670839529454741</v>
          </cell>
          <cell r="M8">
            <v>1.689861278728354</v>
          </cell>
          <cell r="N8">
            <v>1.4936720896547053</v>
          </cell>
          <cell r="O8">
            <v>1.0979951495569056</v>
          </cell>
          <cell r="P8">
            <v>0.82830113270471217</v>
          </cell>
          <cell r="AD8">
            <v>50</v>
          </cell>
          <cell r="AG8">
            <v>34.285714285714285</v>
          </cell>
          <cell r="AH8">
            <v>17.464285714285715</v>
          </cell>
          <cell r="AI8">
            <v>7.8571428571428568</v>
          </cell>
          <cell r="AJ8">
            <v>3.3571428571428572</v>
          </cell>
          <cell r="AK8">
            <v>4.8928571428571432</v>
          </cell>
          <cell r="AO8">
            <v>3.5955797167664163</v>
          </cell>
          <cell r="AP8">
            <v>1.8433938556449292</v>
          </cell>
          <cell r="AQ8">
            <v>1.2937725135063194</v>
          </cell>
          <cell r="AR8">
            <v>0.65911253006331938</v>
          </cell>
          <cell r="AS8">
            <v>0.86730636604228584</v>
          </cell>
        </row>
        <row r="9">
          <cell r="C9" t="str">
            <v>PF4 (100)</v>
          </cell>
          <cell r="D9">
            <v>8.1785714285714288</v>
          </cell>
          <cell r="E9">
            <v>6.2857142857142856</v>
          </cell>
          <cell r="F9">
            <v>9.1428571428571423</v>
          </cell>
          <cell r="G9">
            <v>11.25</v>
          </cell>
          <cell r="H9">
            <v>10.142857142857142</v>
          </cell>
          <cell r="L9">
            <v>1.1257608496264986</v>
          </cell>
          <cell r="M9">
            <v>0.95376883001257295</v>
          </cell>
          <cell r="N9">
            <v>2.0090498199741891</v>
          </cell>
          <cell r="O9">
            <v>1.6302570641583172</v>
          </cell>
          <cell r="P9">
            <v>1.349813122196035</v>
          </cell>
          <cell r="AD9">
            <v>70</v>
          </cell>
          <cell r="AG9">
            <v>33.035714285714285</v>
          </cell>
          <cell r="AH9">
            <v>13.428571428571429</v>
          </cell>
          <cell r="AI9">
            <v>11.107142857142858</v>
          </cell>
          <cell r="AJ9">
            <v>5.8571428571428568</v>
          </cell>
          <cell r="AK9">
            <v>4.8928571428571432</v>
          </cell>
          <cell r="AO9">
            <v>3.3670839529454741</v>
          </cell>
          <cell r="AP9">
            <v>1.689861278728354</v>
          </cell>
          <cell r="AQ9">
            <v>1.4936720896547053</v>
          </cell>
          <cell r="AR9">
            <v>1.0979951495569056</v>
          </cell>
          <cell r="AS9">
            <v>0.82830113270471217</v>
          </cell>
        </row>
        <row r="10">
          <cell r="AD10">
            <v>100</v>
          </cell>
          <cell r="AG10">
            <v>8.1785714285714288</v>
          </cell>
          <cell r="AH10">
            <v>6.2857142857142856</v>
          </cell>
          <cell r="AI10">
            <v>9.1428571428571423</v>
          </cell>
          <cell r="AJ10">
            <v>11.25</v>
          </cell>
          <cell r="AK10">
            <v>10.142857142857142</v>
          </cell>
          <cell r="AO10">
            <v>1.1257608496264986</v>
          </cell>
          <cell r="AP10">
            <v>0.95376883001257295</v>
          </cell>
          <cell r="AQ10">
            <v>2.0090498199741891</v>
          </cell>
          <cell r="AR10">
            <v>1.6302570641583172</v>
          </cell>
          <cell r="AS10">
            <v>1.349813122196035</v>
          </cell>
        </row>
        <row r="17">
          <cell r="S17">
            <v>14.2</v>
          </cell>
        </row>
        <row r="18">
          <cell r="S18">
            <v>14.2</v>
          </cell>
        </row>
        <row r="19">
          <cell r="S19">
            <v>14.2</v>
          </cell>
        </row>
        <row r="20">
          <cell r="S20">
            <v>14.2</v>
          </cell>
        </row>
        <row r="21">
          <cell r="S21">
            <v>14.2</v>
          </cell>
        </row>
      </sheetData>
      <sheetData sheetId="12">
        <row r="4">
          <cell r="AB4">
            <v>22.107142857142858</v>
          </cell>
          <cell r="AC4">
            <v>0.47885496982052589</v>
          </cell>
          <cell r="AE4">
            <v>3.1599089489068679</v>
          </cell>
        </row>
        <row r="5">
          <cell r="AB5">
            <v>18.178571428571427</v>
          </cell>
          <cell r="AC5">
            <v>0.5173026695989712</v>
          </cell>
          <cell r="AE5">
            <v>5.4926727458194868</v>
          </cell>
        </row>
        <row r="6">
          <cell r="AB6">
            <v>67.357142857142861</v>
          </cell>
          <cell r="AC6">
            <v>0.41814676710991233</v>
          </cell>
          <cell r="AE6">
            <v>12.349968862899534</v>
          </cell>
        </row>
        <row r="7">
          <cell r="AB7">
            <v>53.107142857142854</v>
          </cell>
          <cell r="AC7">
            <v>0.52789068846095288</v>
          </cell>
          <cell r="AE7">
            <v>12.775569783596364</v>
          </cell>
        </row>
        <row r="8">
          <cell r="AB8">
            <v>14.392857142857142</v>
          </cell>
          <cell r="AC8">
            <v>0.38631030246055714</v>
          </cell>
          <cell r="AE8">
            <v>2.0048481488065977</v>
          </cell>
        </row>
        <row r="9">
          <cell r="AB9">
            <v>14.285714285714286</v>
          </cell>
          <cell r="AC9">
            <v>0.44576335234229969</v>
          </cell>
          <cell r="AE9">
            <v>2.1515695900156868</v>
          </cell>
        </row>
        <row r="10">
          <cell r="AB10">
            <v>11.857142857142858</v>
          </cell>
          <cell r="AC10">
            <v>0.43724637657502108</v>
          </cell>
          <cell r="AE10">
            <v>2.0149666753938753</v>
          </cell>
        </row>
        <row r="11">
          <cell r="AB11">
            <v>14.428571428571429</v>
          </cell>
          <cell r="AC11">
            <v>0.42739878169160883</v>
          </cell>
          <cell r="AE11">
            <v>2.1128409191917492</v>
          </cell>
        </row>
        <row r="12">
          <cell r="AB12">
            <v>12.5</v>
          </cell>
          <cell r="AC12">
            <v>0.6873889268626111</v>
          </cell>
          <cell r="AE12">
            <v>2.0730699572419273</v>
          </cell>
        </row>
        <row r="13">
          <cell r="AB13">
            <v>21.035714285714285</v>
          </cell>
          <cell r="AC13">
            <v>0.56465638652339423</v>
          </cell>
          <cell r="AE13">
            <v>2.592460651539537</v>
          </cell>
        </row>
        <row r="14">
          <cell r="AB14">
            <v>18.178571428571427</v>
          </cell>
          <cell r="AC14">
            <v>0.62431930690487569</v>
          </cell>
          <cell r="AE14">
            <v>2.070869747646094</v>
          </cell>
        </row>
        <row r="15">
          <cell r="AB15">
            <v>19.178571428571427</v>
          </cell>
          <cell r="AC15">
            <v>0.43669971163599869</v>
          </cell>
          <cell r="AE15">
            <v>2.1194822989162945</v>
          </cell>
        </row>
        <row r="16">
          <cell r="AB16">
            <v>28.035714285714285</v>
          </cell>
          <cell r="AC16">
            <v>0.42143068672632522</v>
          </cell>
          <cell r="AE16">
            <v>3.4570234248468048</v>
          </cell>
        </row>
        <row r="17">
          <cell r="AB17">
            <v>31.75</v>
          </cell>
          <cell r="AC17">
            <v>0.62550381304889024</v>
          </cell>
          <cell r="AE17">
            <v>3.5800095326644388</v>
          </cell>
        </row>
        <row r="18">
          <cell r="AB18">
            <v>36.464285714285715</v>
          </cell>
          <cell r="AC18">
            <v>0.45526311026994931</v>
          </cell>
          <cell r="AE18">
            <v>3.2102193561245747</v>
          </cell>
        </row>
        <row r="19">
          <cell r="AB19">
            <v>62.642857142857146</v>
          </cell>
          <cell r="AC19">
            <v>0.5977094231084078</v>
          </cell>
          <cell r="AE19">
            <v>5.1678734601161853</v>
          </cell>
        </row>
        <row r="20">
          <cell r="AB20">
            <v>91.178571428571431</v>
          </cell>
          <cell r="AC20">
            <v>0.57460527535584893</v>
          </cell>
          <cell r="AE20">
            <v>6.7848753310394381</v>
          </cell>
        </row>
        <row r="21">
          <cell r="AB21">
            <v>90.714285714285708</v>
          </cell>
          <cell r="AC21">
            <v>0.50340772253662724</v>
          </cell>
          <cell r="AE21">
            <v>6.5879995805378622</v>
          </cell>
        </row>
        <row r="22">
          <cell r="AB22">
            <v>82.285714285714292</v>
          </cell>
          <cell r="AC22">
            <v>0.56562885663160667</v>
          </cell>
          <cell r="AE22">
            <v>4.0733542276167487</v>
          </cell>
        </row>
        <row r="23">
          <cell r="AB23">
            <v>81.964285714285708</v>
          </cell>
          <cell r="AC23">
            <v>0.57041616496332381</v>
          </cell>
          <cell r="AE23">
            <v>6.3309273088204989</v>
          </cell>
        </row>
        <row r="24">
          <cell r="AB24">
            <v>76.25</v>
          </cell>
          <cell r="AC24">
            <v>0.5976406625900802</v>
          </cell>
          <cell r="AE24">
            <v>5.2648442195457834</v>
          </cell>
        </row>
        <row r="25">
          <cell r="AB25">
            <v>71.892857142857139</v>
          </cell>
          <cell r="AC25">
            <v>0.58140953521574634</v>
          </cell>
          <cell r="AE25">
            <v>4.5988091642731685</v>
          </cell>
        </row>
        <row r="26">
          <cell r="AB26">
            <v>76.178571428571431</v>
          </cell>
          <cell r="AC26">
            <v>0.52300129356256386</v>
          </cell>
          <cell r="AE26">
            <v>8.7296329206734224</v>
          </cell>
        </row>
        <row r="27">
          <cell r="AB27">
            <v>64.785714285714292</v>
          </cell>
          <cell r="AC27">
            <v>0.56059000208704546</v>
          </cell>
          <cell r="AE27">
            <v>8.1125282208780458</v>
          </cell>
        </row>
        <row r="28">
          <cell r="AB28">
            <v>60.25</v>
          </cell>
          <cell r="AC28">
            <v>0.59510932719683463</v>
          </cell>
          <cell r="AE28">
            <v>7.7564830368233961</v>
          </cell>
        </row>
        <row r="29">
          <cell r="AB29">
            <v>52.5</v>
          </cell>
          <cell r="AC29">
            <v>0.51374352227893227</v>
          </cell>
          <cell r="AE29">
            <v>4.8316910181879482</v>
          </cell>
        </row>
        <row r="30">
          <cell r="AB30">
            <v>13.642857142857142</v>
          </cell>
          <cell r="AC30">
            <v>0.82315887377240549</v>
          </cell>
          <cell r="AE30">
            <v>2.1014068641669446</v>
          </cell>
        </row>
        <row r="31">
          <cell r="AB31">
            <v>12.821428571428571</v>
          </cell>
          <cell r="AC31">
            <v>0.61093707979783929</v>
          </cell>
          <cell r="AE31">
            <v>3.5130345236882952</v>
          </cell>
        </row>
        <row r="32">
          <cell r="AB32">
            <v>38.071428571428569</v>
          </cell>
          <cell r="AC32">
            <v>0.56254837958371262</v>
          </cell>
          <cell r="AE32">
            <v>6.8648958595531111</v>
          </cell>
        </row>
        <row r="33">
          <cell r="AB33">
            <v>18.571428571428573</v>
          </cell>
          <cell r="AC33">
            <v>0.72093519938860606</v>
          </cell>
          <cell r="AE33">
            <v>3.6581533822135524</v>
          </cell>
        </row>
        <row r="34">
          <cell r="AB34">
            <v>5.8571428571428568</v>
          </cell>
          <cell r="AC34">
            <v>0.78315295815295816</v>
          </cell>
          <cell r="AE34">
            <v>1.2606312831468107</v>
          </cell>
        </row>
        <row r="35">
          <cell r="AB35">
            <v>8.5357142857142865</v>
          </cell>
          <cell r="AC35">
            <v>0.82969726352079287</v>
          </cell>
          <cell r="AE35">
            <v>1.5339906655700135</v>
          </cell>
        </row>
        <row r="36">
          <cell r="AB36">
            <v>7.9285714285714288</v>
          </cell>
          <cell r="AC36">
            <v>0.64891655267595127</v>
          </cell>
          <cell r="AE36">
            <v>1.1873769180753984</v>
          </cell>
        </row>
        <row r="37">
          <cell r="AB37">
            <v>6.5357142857142856</v>
          </cell>
          <cell r="AC37">
            <v>0.6416198384948385</v>
          </cell>
          <cell r="AE37">
            <v>1.2370836832262442</v>
          </cell>
        </row>
        <row r="38">
          <cell r="AB38">
            <v>12.392857142857142</v>
          </cell>
          <cell r="AC38">
            <v>0.86133658008658009</v>
          </cell>
          <cell r="AE38">
            <v>1.7292528937875784</v>
          </cell>
        </row>
        <row r="39">
          <cell r="AB39">
            <v>14.464285714285714</v>
          </cell>
          <cell r="AC39">
            <v>0.8069601264748324</v>
          </cell>
          <cell r="AE39">
            <v>2.047376785225492</v>
          </cell>
        </row>
        <row r="40">
          <cell r="AB40">
            <v>17.571428571428573</v>
          </cell>
          <cell r="AC40">
            <v>0.66643196803739402</v>
          </cell>
          <cell r="AE40">
            <v>2.1290560862960146</v>
          </cell>
        </row>
        <row r="41">
          <cell r="AB41">
            <v>17.821428571428573</v>
          </cell>
          <cell r="AC41">
            <v>0.68347516848365752</v>
          </cell>
          <cell r="AE41">
            <v>1.9619755535078307</v>
          </cell>
        </row>
        <row r="42">
          <cell r="AB42">
            <v>21.428571428571427</v>
          </cell>
          <cell r="AC42">
            <v>0.71560788339335291</v>
          </cell>
          <cell r="AE42">
            <v>2.2202939479761463</v>
          </cell>
        </row>
        <row r="43">
          <cell r="AB43">
            <v>26.75</v>
          </cell>
          <cell r="AC43">
            <v>0.69485531532465361</v>
          </cell>
          <cell r="AE43">
            <v>2.6832938969792588</v>
          </cell>
        </row>
        <row r="44">
          <cell r="AB44">
            <v>51.214285714285715</v>
          </cell>
          <cell r="AC44">
            <v>0.61304473046822971</v>
          </cell>
          <cell r="AE44">
            <v>4.922241161288893</v>
          </cell>
        </row>
        <row r="45">
          <cell r="AB45">
            <v>72.571428571428569</v>
          </cell>
          <cell r="AC45">
            <v>0.57309957724908578</v>
          </cell>
          <cell r="AE45">
            <v>4.9881946802225388</v>
          </cell>
        </row>
        <row r="46">
          <cell r="AB46">
            <v>122.89285714285714</v>
          </cell>
          <cell r="AC46">
            <v>0.59768056151179494</v>
          </cell>
          <cell r="AE46">
            <v>6.338832050239926</v>
          </cell>
        </row>
        <row r="47">
          <cell r="AB47">
            <v>112.03571428571429</v>
          </cell>
          <cell r="AC47">
            <v>0.55671393019180815</v>
          </cell>
          <cell r="AE47">
            <v>6.6059701518982195</v>
          </cell>
        </row>
        <row r="48">
          <cell r="AB48">
            <v>76.678571428571431</v>
          </cell>
          <cell r="AC48">
            <v>0.56769957903950463</v>
          </cell>
          <cell r="AE48">
            <v>4.8768033081543054</v>
          </cell>
        </row>
        <row r="49">
          <cell r="AB49">
            <v>48.5</v>
          </cell>
          <cell r="AC49">
            <v>0.64526118117471498</v>
          </cell>
          <cell r="AE49">
            <v>4.183458228705379</v>
          </cell>
        </row>
        <row r="50">
          <cell r="AB50">
            <v>41.785714285714285</v>
          </cell>
          <cell r="AC50">
            <v>0.59488487245838195</v>
          </cell>
          <cell r="AE50">
            <v>3.3862299520236148</v>
          </cell>
        </row>
        <row r="51">
          <cell r="AB51">
            <v>36.535714285714285</v>
          </cell>
          <cell r="AC51">
            <v>0.64432781642384362</v>
          </cell>
          <cell r="AE51">
            <v>4.8565349370575071</v>
          </cell>
        </row>
        <row r="52">
          <cell r="AB52">
            <v>39.964285714285715</v>
          </cell>
          <cell r="AC52">
            <v>0.60874129492023521</v>
          </cell>
          <cell r="AE52">
            <v>6.171808697630798</v>
          </cell>
        </row>
        <row r="53">
          <cell r="AB53">
            <v>21.857142857142858</v>
          </cell>
          <cell r="AC53">
            <v>0.72259541806918426</v>
          </cell>
          <cell r="AE53">
            <v>3.2985142902606412</v>
          </cell>
        </row>
        <row r="54">
          <cell r="AB54">
            <v>30</v>
          </cell>
          <cell r="AC54">
            <v>0.72522172634027127</v>
          </cell>
          <cell r="AE54">
            <v>4.6133576474265228</v>
          </cell>
        </row>
        <row r="55">
          <cell r="AB55">
            <v>20.571428571428573</v>
          </cell>
          <cell r="AC55">
            <v>0.63576001346314948</v>
          </cell>
          <cell r="AE55">
            <v>3.1828860200261175</v>
          </cell>
        </row>
        <row r="56">
          <cell r="AB56">
            <v>7.2857142857142856</v>
          </cell>
          <cell r="AC56">
            <v>0.85000000000000009</v>
          </cell>
          <cell r="AE56">
            <v>1.3790353415221253</v>
          </cell>
        </row>
        <row r="57">
          <cell r="AB57">
            <v>40.428571428571431</v>
          </cell>
          <cell r="AC57">
            <v>0.84950046566759807</v>
          </cell>
          <cell r="AE57">
            <v>5.7176577352377658</v>
          </cell>
        </row>
        <row r="58">
          <cell r="AB58">
            <v>15.285714285714286</v>
          </cell>
          <cell r="AC58">
            <v>0.84254680943055837</v>
          </cell>
          <cell r="AE58">
            <v>3.4655741344880582</v>
          </cell>
        </row>
        <row r="59">
          <cell r="AB59">
            <v>17.107142857142858</v>
          </cell>
          <cell r="AC59">
            <v>0.73053246255409887</v>
          </cell>
          <cell r="AE59">
            <v>2.1165381074033847</v>
          </cell>
        </row>
        <row r="60">
          <cell r="AB60">
            <v>8.8571428571428577</v>
          </cell>
          <cell r="AC60">
            <v>0.75</v>
          </cell>
          <cell r="AE60">
            <v>1.4913456564354923</v>
          </cell>
        </row>
        <row r="61">
          <cell r="AB61">
            <v>6.75</v>
          </cell>
          <cell r="AC61">
            <v>0.85462962962962974</v>
          </cell>
          <cell r="AE61">
            <v>1.3269938577147591</v>
          </cell>
        </row>
        <row r="62">
          <cell r="AB62">
            <v>7.7857142857142856</v>
          </cell>
          <cell r="AC62">
            <v>0.70998338081671408</v>
          </cell>
          <cell r="AE62">
            <v>1.5997330654126178</v>
          </cell>
        </row>
        <row r="63">
          <cell r="AB63">
            <v>4.5714285714285712</v>
          </cell>
          <cell r="AC63">
            <v>0.80846560846560844</v>
          </cell>
          <cell r="AE63">
            <v>0.90183318802170098</v>
          </cell>
        </row>
        <row r="64">
          <cell r="AB64">
            <v>6.6785714285714288</v>
          </cell>
          <cell r="AC64">
            <v>0.84752730841440505</v>
          </cell>
          <cell r="AE64">
            <v>1.3715298408377377</v>
          </cell>
        </row>
        <row r="65">
          <cell r="AB65">
            <v>7.9285714285714288</v>
          </cell>
          <cell r="AC65">
            <v>0.73653207903207896</v>
          </cell>
          <cell r="AE65">
            <v>1.6280677769426468</v>
          </cell>
        </row>
        <row r="66">
          <cell r="AB66">
            <v>6.3571428571428568</v>
          </cell>
          <cell r="AC66">
            <v>0.86387479059892858</v>
          </cell>
          <cell r="AE66">
            <v>1.1165118178755575</v>
          </cell>
        </row>
        <row r="67">
          <cell r="AB67">
            <v>6.75</v>
          </cell>
          <cell r="AC67">
            <v>0.74997632575757578</v>
          </cell>
          <cell r="AE67">
            <v>1.1859238356299884</v>
          </cell>
        </row>
        <row r="68">
          <cell r="AB68">
            <v>18.25</v>
          </cell>
          <cell r="AC68">
            <v>0.71610369428906784</v>
          </cell>
          <cell r="AE68">
            <v>2.6719318061506692</v>
          </cell>
        </row>
        <row r="69">
          <cell r="AB69">
            <v>21.107142857142858</v>
          </cell>
          <cell r="AC69">
            <v>0.75320543364469184</v>
          </cell>
          <cell r="AE69">
            <v>2.6374085834927392</v>
          </cell>
        </row>
        <row r="70">
          <cell r="AB70">
            <v>36.464285714285715</v>
          </cell>
          <cell r="AC70">
            <v>0.69710695901517994</v>
          </cell>
          <cell r="AE70">
            <v>2.9847416835651766</v>
          </cell>
        </row>
        <row r="71">
          <cell r="AB71">
            <v>89.464285714285708</v>
          </cell>
          <cell r="AC71">
            <v>0.62092652676929549</v>
          </cell>
          <cell r="AE71">
            <v>5.3217836606075881</v>
          </cell>
        </row>
        <row r="72">
          <cell r="AB72">
            <v>112.14285714285714</v>
          </cell>
          <cell r="AC72">
            <v>0.51350276660695982</v>
          </cell>
          <cell r="AE72">
            <v>8.2251251233972393</v>
          </cell>
        </row>
        <row r="73">
          <cell r="AB73">
            <v>84.214285714285708</v>
          </cell>
          <cell r="AC73">
            <v>0.67164961995038164</v>
          </cell>
          <cell r="AE73">
            <v>4.7323487526336532</v>
          </cell>
        </row>
        <row r="74">
          <cell r="AB74">
            <v>57.25</v>
          </cell>
          <cell r="AC74">
            <v>0.74459399023926764</v>
          </cell>
          <cell r="AE74">
            <v>4.7910368806276562</v>
          </cell>
        </row>
        <row r="75">
          <cell r="AB75">
            <v>57.928571428571431</v>
          </cell>
          <cell r="AC75">
            <v>0.74715318028879352</v>
          </cell>
          <cell r="AE75">
            <v>3.1992594097658067</v>
          </cell>
        </row>
        <row r="76">
          <cell r="AB76">
            <v>49.5</v>
          </cell>
          <cell r="AC76">
            <v>0.78580362018210048</v>
          </cell>
          <cell r="AE76">
            <v>3.2052783847599766</v>
          </cell>
        </row>
        <row r="77">
          <cell r="AB77">
            <v>25.928571428571427</v>
          </cell>
          <cell r="AC77">
            <v>0.80018432476599044</v>
          </cell>
          <cell r="AE77">
            <v>2.5107855025386225</v>
          </cell>
        </row>
        <row r="78">
          <cell r="AB78">
            <v>15.142857142857142</v>
          </cell>
          <cell r="AC78">
            <v>0.62910664452917975</v>
          </cell>
          <cell r="AE78">
            <v>3.1221661376003893</v>
          </cell>
        </row>
        <row r="79">
          <cell r="AB79">
            <v>9.8928571428571423</v>
          </cell>
          <cell r="AC79">
            <v>0.75760593168836754</v>
          </cell>
          <cell r="AE79">
            <v>2.8018036923491043</v>
          </cell>
        </row>
        <row r="80">
          <cell r="AB80">
            <v>10.285714285714286</v>
          </cell>
          <cell r="AC80">
            <v>0.7485104164674542</v>
          </cell>
          <cell r="AE80">
            <v>1.819105791474056</v>
          </cell>
        </row>
        <row r="81">
          <cell r="AB81">
            <v>15.464285714285714</v>
          </cell>
          <cell r="AC81">
            <v>0.80652081238421314</v>
          </cell>
          <cell r="AE81">
            <v>2.3751814984155883</v>
          </cell>
        </row>
        <row r="82">
          <cell r="AB82">
            <v>7.75</v>
          </cell>
          <cell r="AC82">
            <v>0.77967980295566497</v>
          </cell>
          <cell r="AE82">
            <v>1.7164200778358085</v>
          </cell>
        </row>
        <row r="83">
          <cell r="AB83">
            <v>58</v>
          </cell>
          <cell r="AC83">
            <v>0.68695717061451522</v>
          </cell>
          <cell r="AE83">
            <v>4.1978200439862974</v>
          </cell>
        </row>
        <row r="84">
          <cell r="AB84">
            <v>6.25</v>
          </cell>
          <cell r="AC84">
            <v>0.7104256854256854</v>
          </cell>
          <cell r="AE84">
            <v>1.9784721003470966</v>
          </cell>
        </row>
        <row r="85">
          <cell r="AB85">
            <v>29</v>
          </cell>
          <cell r="AC85">
            <v>0.26579107729990936</v>
          </cell>
          <cell r="AE85">
            <v>5.2942516495818861</v>
          </cell>
        </row>
        <row r="86">
          <cell r="AB86">
            <v>10.75</v>
          </cell>
          <cell r="AC86">
            <v>0.78709182879593664</v>
          </cell>
          <cell r="AE86">
            <v>2.4308559905022848</v>
          </cell>
        </row>
        <row r="87">
          <cell r="AB87">
            <v>3.25</v>
          </cell>
          <cell r="AC87">
            <v>0.87909625097125099</v>
          </cell>
          <cell r="AE87">
            <v>0.81101053953576663</v>
          </cell>
        </row>
        <row r="88">
          <cell r="AB88">
            <v>9.6071428571428577</v>
          </cell>
          <cell r="AC88">
            <v>0.63566470566470568</v>
          </cell>
          <cell r="AE88">
            <v>1.686657322982374</v>
          </cell>
        </row>
        <row r="89">
          <cell r="AB89">
            <v>4.3214285714285712</v>
          </cell>
          <cell r="AC89">
            <v>0.93448270479520479</v>
          </cell>
          <cell r="AE89">
            <v>0.76989240543637105</v>
          </cell>
        </row>
        <row r="90">
          <cell r="AB90">
            <v>8.6071428571428577</v>
          </cell>
          <cell r="AC90">
            <v>0.56943087582389651</v>
          </cell>
          <cell r="AE90">
            <v>1.9281672121955453</v>
          </cell>
        </row>
        <row r="91">
          <cell r="AB91">
            <v>5.25</v>
          </cell>
          <cell r="AC91">
            <v>0.68086260145083666</v>
          </cell>
          <cell r="AE91">
            <v>1.3536400074766075</v>
          </cell>
        </row>
        <row r="92">
          <cell r="AB92">
            <v>7</v>
          </cell>
          <cell r="AC92">
            <v>0.81488443330548588</v>
          </cell>
          <cell r="AE92">
            <v>1.5803020272576054</v>
          </cell>
        </row>
        <row r="93">
          <cell r="AB93">
            <v>6.75</v>
          </cell>
          <cell r="AC93">
            <v>0.69145735217163795</v>
          </cell>
          <cell r="AE93">
            <v>1.1462210743668741</v>
          </cell>
        </row>
        <row r="94">
          <cell r="AB94">
            <v>10.464285714285714</v>
          </cell>
          <cell r="AC94">
            <v>0.82876571809905142</v>
          </cell>
          <cell r="AE94">
            <v>1.7776404779747339</v>
          </cell>
        </row>
        <row r="95">
          <cell r="AB95">
            <v>15.5</v>
          </cell>
          <cell r="AC95">
            <v>0.69116877739271587</v>
          </cell>
          <cell r="AE95">
            <v>2.4264307403192324</v>
          </cell>
        </row>
        <row r="96">
          <cell r="AB96">
            <v>32</v>
          </cell>
          <cell r="AC96">
            <v>0.67903621064287523</v>
          </cell>
          <cell r="AE96">
            <v>2.9222735223935725</v>
          </cell>
        </row>
        <row r="97">
          <cell r="AB97">
            <v>75.892857142857139</v>
          </cell>
          <cell r="AC97">
            <v>0.66229801212501305</v>
          </cell>
          <cell r="AE97">
            <v>5.7685379305667226</v>
          </cell>
        </row>
        <row r="98">
          <cell r="AB98">
            <v>103.92857142857143</v>
          </cell>
          <cell r="AC98">
            <v>0.5425125677746141</v>
          </cell>
          <cell r="AE98">
            <v>7.1976863881669395</v>
          </cell>
        </row>
        <row r="99">
          <cell r="AB99">
            <v>93</v>
          </cell>
          <cell r="AC99">
            <v>0.67831891492158336</v>
          </cell>
          <cell r="AE99">
            <v>4.8479527125009687</v>
          </cell>
        </row>
        <row r="100">
          <cell r="AB100">
            <v>63.964285714285715</v>
          </cell>
          <cell r="AC100">
            <v>0.58193365516008255</v>
          </cell>
          <cell r="AE100">
            <v>5.0595611576586048</v>
          </cell>
        </row>
        <row r="101">
          <cell r="AB101">
            <v>51.357142857142854</v>
          </cell>
          <cell r="AC101">
            <v>0.58051695431455363</v>
          </cell>
          <cell r="AE101">
            <v>6.1676777990672118</v>
          </cell>
        </row>
        <row r="102">
          <cell r="AB102">
            <v>35.928571428571431</v>
          </cell>
          <cell r="AC102">
            <v>0.67877804414487652</v>
          </cell>
          <cell r="AE102">
            <v>3.2610936310455667</v>
          </cell>
        </row>
        <row r="103">
          <cell r="AB103">
            <v>17.928571428571427</v>
          </cell>
          <cell r="AC103">
            <v>0.66597616994288822</v>
          </cell>
          <cell r="AE103">
            <v>2.0177313019710756</v>
          </cell>
        </row>
        <row r="104">
          <cell r="AB104">
            <v>13.892857142857142</v>
          </cell>
          <cell r="AC104">
            <v>0.66157005390421586</v>
          </cell>
          <cell r="AE104">
            <v>2.2598047895946296</v>
          </cell>
        </row>
        <row r="105">
          <cell r="AB105">
            <v>6.5357142857142856</v>
          </cell>
          <cell r="AC105">
            <v>0.79282895419376331</v>
          </cell>
          <cell r="AE105">
            <v>1.4193318933327732</v>
          </cell>
        </row>
        <row r="106">
          <cell r="AB106">
            <v>3.3571428571428572</v>
          </cell>
          <cell r="AC106">
            <v>0.60550213675213671</v>
          </cell>
          <cell r="AE106">
            <v>0.78209846217413526</v>
          </cell>
        </row>
        <row r="107">
          <cell r="AB107">
            <v>4.6428571428571432</v>
          </cell>
          <cell r="AC107">
            <v>0.76488095238095244</v>
          </cell>
          <cell r="AE107">
            <v>1.1954657343460182</v>
          </cell>
        </row>
        <row r="108">
          <cell r="AB108">
            <v>12.964285714285714</v>
          </cell>
          <cell r="AC108">
            <v>0.50234836467341537</v>
          </cell>
          <cell r="AE108">
            <v>3.6320451126989419</v>
          </cell>
        </row>
        <row r="109">
          <cell r="AB109">
            <v>56.428571428571431</v>
          </cell>
          <cell r="AC109">
            <v>0.74667539889037537</v>
          </cell>
          <cell r="AE109">
            <v>6.5083236431504332</v>
          </cell>
        </row>
        <row r="110">
          <cell r="AB110">
            <v>6.5714285714285712</v>
          </cell>
          <cell r="AC110">
            <v>0.66340626512195155</v>
          </cell>
          <cell r="AE110">
            <v>1.2996016600015408</v>
          </cell>
        </row>
        <row r="111">
          <cell r="AB111">
            <v>38.464285714285715</v>
          </cell>
          <cell r="AC111">
            <v>0.5070445337893511</v>
          </cell>
          <cell r="AE111">
            <v>7.4952334311516111</v>
          </cell>
        </row>
        <row r="112">
          <cell r="AB112">
            <v>16.821428571428573</v>
          </cell>
          <cell r="AC112">
            <v>0.49291987593882758</v>
          </cell>
          <cell r="AE112">
            <v>4.6336854871965016</v>
          </cell>
        </row>
        <row r="113">
          <cell r="AB113">
            <v>9.4642857142857135</v>
          </cell>
          <cell r="AC113">
            <v>0.74292717086834736</v>
          </cell>
          <cell r="AE113">
            <v>2.282022067499192</v>
          </cell>
        </row>
        <row r="114">
          <cell r="AB114">
            <v>7.7857142857142856</v>
          </cell>
          <cell r="AC114">
            <v>0.77781954887218052</v>
          </cell>
          <cell r="AE114">
            <v>1.3833449443547354</v>
          </cell>
        </row>
        <row r="115">
          <cell r="AB115">
            <v>12</v>
          </cell>
          <cell r="AC115">
            <v>0.82721225587008995</v>
          </cell>
          <cell r="AE115">
            <v>2.2098863960841704</v>
          </cell>
        </row>
        <row r="116">
          <cell r="AB116">
            <v>4.6428571428571432</v>
          </cell>
          <cell r="AC116">
            <v>0.58796897546897542</v>
          </cell>
          <cell r="AE116">
            <v>1.0199261900287568</v>
          </cell>
        </row>
        <row r="117">
          <cell r="AB117">
            <v>4.3928571428571432</v>
          </cell>
          <cell r="AC117">
            <v>0.82767857142857137</v>
          </cell>
          <cell r="AE117">
            <v>0.80069296329264961</v>
          </cell>
        </row>
        <row r="118">
          <cell r="AB118">
            <v>5.7857142857142856</v>
          </cell>
          <cell r="AC118">
            <v>0.80443663266243925</v>
          </cell>
          <cell r="AE118">
            <v>1.5174096757173703</v>
          </cell>
        </row>
        <row r="119">
          <cell r="AB119">
            <v>5.0714285714285712</v>
          </cell>
          <cell r="AC119">
            <v>0.74022048213224678</v>
          </cell>
          <cell r="AE119">
            <v>0.98792788791277542</v>
          </cell>
        </row>
        <row r="120">
          <cell r="AB120">
            <v>8.6071428571428577</v>
          </cell>
          <cell r="AC120">
            <v>0.74981877599524649</v>
          </cell>
          <cell r="AE120">
            <v>1.1493491207464093</v>
          </cell>
        </row>
        <row r="121">
          <cell r="AB121">
            <v>22.571428571428573</v>
          </cell>
          <cell r="AC121">
            <v>0.74498979815218347</v>
          </cell>
          <cell r="AE121">
            <v>3.7244468256666576</v>
          </cell>
        </row>
        <row r="122">
          <cell r="AB122">
            <v>38.5</v>
          </cell>
          <cell r="AC122">
            <v>0.61258532303254276</v>
          </cell>
          <cell r="AE122">
            <v>4.672190608201368</v>
          </cell>
        </row>
        <row r="123">
          <cell r="AB123">
            <v>88.035714285714292</v>
          </cell>
          <cell r="AC123">
            <v>0.50972982591575589</v>
          </cell>
          <cell r="AE123">
            <v>6.6271611515183109</v>
          </cell>
        </row>
        <row r="124">
          <cell r="AB124">
            <v>108.92857142857143</v>
          </cell>
          <cell r="AC124">
            <v>0.51204564518061313</v>
          </cell>
          <cell r="AE124">
            <v>6.4862346247228757</v>
          </cell>
        </row>
        <row r="125">
          <cell r="AB125">
            <v>92.071428571428569</v>
          </cell>
          <cell r="AC125">
            <v>0.63361912729120062</v>
          </cell>
          <cell r="AE125">
            <v>4.7414441383408477</v>
          </cell>
        </row>
        <row r="126">
          <cell r="AB126">
            <v>80.214285714285708</v>
          </cell>
          <cell r="AC126">
            <v>0.57298979054392174</v>
          </cell>
          <cell r="AE126">
            <v>5.8903914995644042</v>
          </cell>
        </row>
        <row r="127">
          <cell r="AB127">
            <v>81</v>
          </cell>
          <cell r="AC127">
            <v>0.6733423202250769</v>
          </cell>
          <cell r="AE127">
            <v>4.9721446300587653</v>
          </cell>
        </row>
        <row r="128">
          <cell r="AB128">
            <v>68.035714285714292</v>
          </cell>
          <cell r="AC128">
            <v>0.78196894892598023</v>
          </cell>
          <cell r="AE128">
            <v>4.739645395297738</v>
          </cell>
        </row>
        <row r="129">
          <cell r="AB129">
            <v>42.714285714285715</v>
          </cell>
          <cell r="AC129">
            <v>0.71810018033135026</v>
          </cell>
          <cell r="AE129">
            <v>3.729922316047487</v>
          </cell>
        </row>
        <row r="130">
          <cell r="AB130">
            <v>24.035714285714285</v>
          </cell>
          <cell r="AC130">
            <v>0.42876768219231254</v>
          </cell>
          <cell r="AE130">
            <v>3.120372613271341</v>
          </cell>
        </row>
        <row r="131">
          <cell r="AB131">
            <v>13.25</v>
          </cell>
          <cell r="AC131">
            <v>0.53384574321187273</v>
          </cell>
          <cell r="AE131">
            <v>2.3074671746104563</v>
          </cell>
        </row>
        <row r="132">
          <cell r="AB132">
            <v>6.1428571428571432</v>
          </cell>
          <cell r="AC132">
            <v>0.58203125</v>
          </cell>
          <cell r="AE132">
            <v>1.0035839028391162</v>
          </cell>
        </row>
        <row r="133">
          <cell r="AB133">
            <v>5.75</v>
          </cell>
          <cell r="AC133">
            <v>0.77856951713687972</v>
          </cell>
          <cell r="AE133">
            <v>1.5176431532941927</v>
          </cell>
        </row>
        <row r="134">
          <cell r="AB134">
            <v>14.2</v>
          </cell>
          <cell r="AC134">
            <v>0.57633691480760829</v>
          </cell>
          <cell r="AE134">
            <v>14.387669791067861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0.xml.rels><?xml version="1.0" encoding="UTF-8" standalone="yes"?>
<Relationships xmlns="http://schemas.openxmlformats.org/package/2006/relationships"><Relationship Id="rId142" Type="http://schemas.openxmlformats.org/officeDocument/2006/relationships/hyperlink" Target="http://www.ebi.ac.uk/QuickGO/GTerm?id=GO:0070307" TargetMode="External"/><Relationship Id="rId143" Type="http://schemas.openxmlformats.org/officeDocument/2006/relationships/hyperlink" Target="http://www.ebi.ac.uk/QuickGO/GTerm?id=GO:0010977" TargetMode="External"/><Relationship Id="rId144" Type="http://schemas.openxmlformats.org/officeDocument/2006/relationships/hyperlink" Target="http://www.ebi.ac.uk/QuickGO/GTerm?id=GO:0031252" TargetMode="External"/><Relationship Id="rId145" Type="http://schemas.openxmlformats.org/officeDocument/2006/relationships/hyperlink" Target="http://www.ebi.ac.uk/QuickGO/GTerm?id=GO:0042995" TargetMode="External"/><Relationship Id="rId146" Type="http://schemas.openxmlformats.org/officeDocument/2006/relationships/hyperlink" Target="http://www.ebi.ac.uk/QuickGO/GTerm?id=GO:0005737" TargetMode="External"/><Relationship Id="rId147" Type="http://schemas.openxmlformats.org/officeDocument/2006/relationships/hyperlink" Target="http://www.ebi.ac.uk/QuickGO/GTerm?id=GO:0045098" TargetMode="External"/><Relationship Id="rId148" Type="http://schemas.openxmlformats.org/officeDocument/2006/relationships/hyperlink" Target="http://www.ebi.ac.uk/QuickGO/GTerm?id=GO:0005212" TargetMode="External"/><Relationship Id="rId149" Type="http://schemas.openxmlformats.org/officeDocument/2006/relationships/hyperlink" Target="http://www.ebi.ac.uk/QuickGO/GTerm?id=GO:0009267" TargetMode="External"/><Relationship Id="rId180" Type="http://schemas.openxmlformats.org/officeDocument/2006/relationships/hyperlink" Target="http://www.ebi.ac.uk/QuickGO/GTerm?id=GO:0045213" TargetMode="External"/><Relationship Id="rId181" Type="http://schemas.openxmlformats.org/officeDocument/2006/relationships/hyperlink" Target="http://www.ebi.ac.uk/QuickGO/GTerm?id=GO:0043525" TargetMode="External"/><Relationship Id="rId182" Type="http://schemas.openxmlformats.org/officeDocument/2006/relationships/hyperlink" Target="http://www.ebi.ac.uk/QuickGO/GTerm?id=GO:0045944" TargetMode="External"/><Relationship Id="rId40" Type="http://schemas.openxmlformats.org/officeDocument/2006/relationships/hyperlink" Target="http://www.ebi.ac.uk/QuickGO/GTerm?id=GO:0008305" TargetMode="External"/><Relationship Id="rId41" Type="http://schemas.openxmlformats.org/officeDocument/2006/relationships/hyperlink" Target="http://www.ebi.ac.uk/QuickGO/GTerm?id=GO:0016460" TargetMode="External"/><Relationship Id="rId42" Type="http://schemas.openxmlformats.org/officeDocument/2006/relationships/hyperlink" Target="http://www.ebi.ac.uk/QuickGO/GTerm?id=GO:0005634" TargetMode="External"/><Relationship Id="rId43" Type="http://schemas.openxmlformats.org/officeDocument/2006/relationships/hyperlink" Target="http://www.ebi.ac.uk/QuickGO/GTerm?id=GO:0005886" TargetMode="External"/><Relationship Id="rId44" Type="http://schemas.openxmlformats.org/officeDocument/2006/relationships/hyperlink" Target="http://www.ebi.ac.uk/QuickGO/GTerm?id=GO:0001726" TargetMode="External"/><Relationship Id="rId45" Type="http://schemas.openxmlformats.org/officeDocument/2006/relationships/hyperlink" Target="http://www.ebi.ac.uk/QuickGO/GTerm?id=GO:0008180" TargetMode="External"/><Relationship Id="rId46" Type="http://schemas.openxmlformats.org/officeDocument/2006/relationships/hyperlink" Target="http://www.ebi.ac.uk/QuickGO/GTerm?id=GO:0001725" TargetMode="External"/><Relationship Id="rId47" Type="http://schemas.openxmlformats.org/officeDocument/2006/relationships/hyperlink" Target="http://www.ebi.ac.uk/QuickGO/GTerm?id=GO:0001931" TargetMode="External"/><Relationship Id="rId48" Type="http://schemas.openxmlformats.org/officeDocument/2006/relationships/hyperlink" Target="http://www.ebi.ac.uk/QuickGO/GTerm?id=GO:0043531" TargetMode="External"/><Relationship Id="rId49" Type="http://schemas.openxmlformats.org/officeDocument/2006/relationships/hyperlink" Target="http://www.ebi.ac.uk/QuickGO/GTerm?id=GO:0005524" TargetMode="External"/><Relationship Id="rId183" Type="http://schemas.openxmlformats.org/officeDocument/2006/relationships/hyperlink" Target="http://www.ebi.ac.uk/QuickGO/GTerm?id=GO:0043113" TargetMode="External"/><Relationship Id="rId184" Type="http://schemas.openxmlformats.org/officeDocument/2006/relationships/hyperlink" Target="http://www.ebi.ac.uk/QuickGO/GTerm?id=GO:0008582" TargetMode="External"/><Relationship Id="rId185" Type="http://schemas.openxmlformats.org/officeDocument/2006/relationships/hyperlink" Target="http://www.ebi.ac.uk/QuickGO/GTerm?id=GO:0005605" TargetMode="External"/><Relationship Id="rId186" Type="http://schemas.openxmlformats.org/officeDocument/2006/relationships/hyperlink" Target="http://www.ebi.ac.uk/QuickGO/GTerm?id=GO:0009986" TargetMode="External"/><Relationship Id="rId187" Type="http://schemas.openxmlformats.org/officeDocument/2006/relationships/hyperlink" Target="http://www.ebi.ac.uk/QuickGO/GTerm?id=GO:0005615" TargetMode="External"/><Relationship Id="rId188" Type="http://schemas.openxmlformats.org/officeDocument/2006/relationships/hyperlink" Target="http://www.ebi.ac.uk/QuickGO/GTerm?id=GO:0045202" TargetMode="External"/><Relationship Id="rId189" Type="http://schemas.openxmlformats.org/officeDocument/2006/relationships/hyperlink" Target="http://www.ebi.ac.uk/QuickGO/GTerm?id=GO:0030548" TargetMode="External"/><Relationship Id="rId220" Type="http://schemas.openxmlformats.org/officeDocument/2006/relationships/hyperlink" Target="http://www.ebi.ac.uk/QuickGO/GTerm?id=GO:0022627" TargetMode="External"/><Relationship Id="rId221" Type="http://schemas.openxmlformats.org/officeDocument/2006/relationships/hyperlink" Target="http://www.ebi.ac.uk/QuickGO/GTerm?id=GO:0003735" TargetMode="External"/><Relationship Id="rId222" Type="http://schemas.openxmlformats.org/officeDocument/2006/relationships/hyperlink" Target="http://www.ebi.ac.uk/QuickGO/GTerm?id=GO:0031247" TargetMode="External"/><Relationship Id="rId223" Type="http://schemas.openxmlformats.org/officeDocument/2006/relationships/hyperlink" Target="http://www.ebi.ac.uk/QuickGO/GTerm?id=GO:0071318" TargetMode="External"/><Relationship Id="rId80" Type="http://schemas.openxmlformats.org/officeDocument/2006/relationships/hyperlink" Target="http://www.ebi.ac.uk/QuickGO/GTerm?id=GO:0005198" TargetMode="External"/><Relationship Id="rId81" Type="http://schemas.openxmlformats.org/officeDocument/2006/relationships/hyperlink" Target="http://www.ebi.ac.uk/QuickGO/GTerm?id=GO:0006508" TargetMode="External"/><Relationship Id="rId82" Type="http://schemas.openxmlformats.org/officeDocument/2006/relationships/hyperlink" Target="http://www.ebi.ac.uk/QuickGO/GTerm?id=GO:0005576" TargetMode="External"/><Relationship Id="rId83" Type="http://schemas.openxmlformats.org/officeDocument/2006/relationships/hyperlink" Target="http://www.ebi.ac.uk/QuickGO/GTerm?id=GO:0005518" TargetMode="External"/><Relationship Id="rId84" Type="http://schemas.openxmlformats.org/officeDocument/2006/relationships/hyperlink" Target="http://www.ebi.ac.uk/QuickGO/GTerm?id=GO:0008201" TargetMode="External"/><Relationship Id="rId85" Type="http://schemas.openxmlformats.org/officeDocument/2006/relationships/hyperlink" Target="http://www.ebi.ac.uk/QuickGO/GTerm?id=GO:0016504" TargetMode="External"/><Relationship Id="rId86" Type="http://schemas.openxmlformats.org/officeDocument/2006/relationships/hyperlink" Target="http://www.ebi.ac.uk/QuickGO/GTerm?id=GO:0031012" TargetMode="External"/><Relationship Id="rId87" Type="http://schemas.openxmlformats.org/officeDocument/2006/relationships/hyperlink" Target="http://www.ebi.ac.uk/QuickGO/GTerm?id=GO:0005615" TargetMode="External"/><Relationship Id="rId88" Type="http://schemas.openxmlformats.org/officeDocument/2006/relationships/hyperlink" Target="http://www.ebi.ac.uk/QuickGO/GTerm?id=GO:0005507" TargetMode="External"/><Relationship Id="rId89" Type="http://schemas.openxmlformats.org/officeDocument/2006/relationships/hyperlink" Target="http://www.ebi.ac.uk/QuickGO/GTerm?id=GO:0016641" TargetMode="External"/><Relationship Id="rId224" Type="http://schemas.openxmlformats.org/officeDocument/2006/relationships/hyperlink" Target="http://www.ebi.ac.uk/QuickGO/GTerm?id=GO:0006457" TargetMode="External"/><Relationship Id="rId225" Type="http://schemas.openxmlformats.org/officeDocument/2006/relationships/hyperlink" Target="http://www.ebi.ac.uk/QuickGO/GTerm?id=GO:0043666" TargetMode="External"/><Relationship Id="rId226" Type="http://schemas.openxmlformats.org/officeDocument/2006/relationships/hyperlink" Target="http://www.ebi.ac.uk/QuickGO/GTerm?id=GO:0006950" TargetMode="External"/><Relationship Id="rId227" Type="http://schemas.openxmlformats.org/officeDocument/2006/relationships/hyperlink" Target="http://www.ebi.ac.uk/QuickGO/GTerm?id=GO:0005783" TargetMode="External"/><Relationship Id="rId228" Type="http://schemas.openxmlformats.org/officeDocument/2006/relationships/hyperlink" Target="http://www.ebi.ac.uk/QuickGO/GTerm?id=GO:0005886" TargetMode="External"/><Relationship Id="rId229" Type="http://schemas.openxmlformats.org/officeDocument/2006/relationships/hyperlink" Target="http://www.ebi.ac.uk/QuickGO/GTerm?id=GO:0005524" TargetMode="External"/><Relationship Id="rId110" Type="http://schemas.openxmlformats.org/officeDocument/2006/relationships/hyperlink" Target="http://www.ebi.ac.uk/QuickGO/GTerm?id=GO:0006950" TargetMode="External"/><Relationship Id="rId111" Type="http://schemas.openxmlformats.org/officeDocument/2006/relationships/hyperlink" Target="http://www.ebi.ac.uk/QuickGO/GTerm?id=GO:0044297" TargetMode="External"/><Relationship Id="rId112" Type="http://schemas.openxmlformats.org/officeDocument/2006/relationships/hyperlink" Target="http://www.ebi.ac.uk/QuickGO/GTerm?id=GO:0005759" TargetMode="External"/><Relationship Id="rId113" Type="http://schemas.openxmlformats.org/officeDocument/2006/relationships/hyperlink" Target="http://www.ebi.ac.uk/QuickGO/GTerm?id=GO:0008180" TargetMode="External"/><Relationship Id="rId114" Type="http://schemas.openxmlformats.org/officeDocument/2006/relationships/hyperlink" Target="http://www.ebi.ac.uk/QuickGO/GTerm?id=GO:0002199" TargetMode="External"/><Relationship Id="rId115" Type="http://schemas.openxmlformats.org/officeDocument/2006/relationships/hyperlink" Target="http://www.ebi.ac.uk/QuickGO/GTerm?id=GO:0005524" TargetMode="External"/><Relationship Id="rId116" Type="http://schemas.openxmlformats.org/officeDocument/2006/relationships/hyperlink" Target="http://www.ebi.ac.uk/QuickGO/GTerm?id=GO:0006006" TargetMode="External"/><Relationship Id="rId117" Type="http://schemas.openxmlformats.org/officeDocument/2006/relationships/hyperlink" Target="http://www.ebi.ac.uk/QuickGO/GTerm?id=GO:0051287" TargetMode="External"/><Relationship Id="rId118" Type="http://schemas.openxmlformats.org/officeDocument/2006/relationships/hyperlink" Target="http://www.ebi.ac.uk/QuickGO/GTerm?id=GO:0050661" TargetMode="External"/><Relationship Id="rId119" Type="http://schemas.openxmlformats.org/officeDocument/2006/relationships/hyperlink" Target="http://www.ebi.ac.uk/QuickGO/GTerm?id=GO:0016620" TargetMode="External"/><Relationship Id="rId150" Type="http://schemas.openxmlformats.org/officeDocument/2006/relationships/hyperlink" Target="http://www.ebi.ac.uk/QuickGO/GTerm?id=GO:0019836" TargetMode="External"/><Relationship Id="rId151" Type="http://schemas.openxmlformats.org/officeDocument/2006/relationships/hyperlink" Target="http://www.ebi.ac.uk/QuickGO/GTerm?id=GO:0051659" TargetMode="External"/><Relationship Id="rId152" Type="http://schemas.openxmlformats.org/officeDocument/2006/relationships/hyperlink" Target="http://www.ebi.ac.uk/QuickGO/GTerm?id=GO:0043066" TargetMode="External"/><Relationship Id="rId10" Type="http://schemas.openxmlformats.org/officeDocument/2006/relationships/hyperlink" Target="http://www.ebi.ac.uk/QuickGO/GTerm?id=GO:0005614" TargetMode="External"/><Relationship Id="rId11" Type="http://schemas.openxmlformats.org/officeDocument/2006/relationships/hyperlink" Target="http://www.ebi.ac.uk/QuickGO/GTerm?id=GO:0045545" TargetMode="External"/><Relationship Id="rId12" Type="http://schemas.openxmlformats.org/officeDocument/2006/relationships/hyperlink" Target="http://www.ebi.ac.uk/QuickGO/GTerm?id=GO:0007161" TargetMode="External"/><Relationship Id="rId13" Type="http://schemas.openxmlformats.org/officeDocument/2006/relationships/hyperlink" Target="http://www.ebi.ac.uk/QuickGO/GTerm?id=GO:0007044" TargetMode="External"/><Relationship Id="rId14" Type="http://schemas.openxmlformats.org/officeDocument/2006/relationships/hyperlink" Target="http://www.ebi.ac.uk/QuickGO/GTerm?id=GO:0042060" TargetMode="External"/><Relationship Id="rId15" Type="http://schemas.openxmlformats.org/officeDocument/2006/relationships/hyperlink" Target="http://www.ebi.ac.uk/QuickGO/GTerm?id=GO:0016324" TargetMode="External"/><Relationship Id="rId16" Type="http://schemas.openxmlformats.org/officeDocument/2006/relationships/hyperlink" Target="http://www.ebi.ac.uk/QuickGO/GTerm?id=GO:0005604" TargetMode="External"/><Relationship Id="rId17" Type="http://schemas.openxmlformats.org/officeDocument/2006/relationships/hyperlink" Target="http://www.ebi.ac.uk/QuickGO/GTerm?id=GO:0016504" TargetMode="External"/><Relationship Id="rId18" Type="http://schemas.openxmlformats.org/officeDocument/2006/relationships/hyperlink" Target="http://www.ebi.ac.uk/QuickGO/GTerm?id=GO:0031532" TargetMode="External"/><Relationship Id="rId19" Type="http://schemas.openxmlformats.org/officeDocument/2006/relationships/hyperlink" Target="http://www.ebi.ac.uk/QuickGO/GTerm?id=GO:0001525" TargetMode="External"/><Relationship Id="rId153" Type="http://schemas.openxmlformats.org/officeDocument/2006/relationships/hyperlink" Target="http://www.ebi.ac.uk/QuickGO/GTerm?id=GO:0046010" TargetMode="External"/><Relationship Id="rId154" Type="http://schemas.openxmlformats.org/officeDocument/2006/relationships/hyperlink" Target="http://www.ebi.ac.uk/QuickGO/GTerm?id=GO:0046689" TargetMode="External"/><Relationship Id="rId155" Type="http://schemas.openxmlformats.org/officeDocument/2006/relationships/hyperlink" Target="http://www.ebi.ac.uk/QuickGO/GTerm?id=GO:0007584" TargetMode="External"/><Relationship Id="rId156" Type="http://schemas.openxmlformats.org/officeDocument/2006/relationships/hyperlink" Target="http://www.ebi.ac.uk/QuickGO/GTerm?id=GO:0010033" TargetMode="External"/><Relationship Id="rId157" Type="http://schemas.openxmlformats.org/officeDocument/2006/relationships/hyperlink" Target="http://www.ebi.ac.uk/QuickGO/GTerm?id=GO:0070541" TargetMode="External"/><Relationship Id="rId158" Type="http://schemas.openxmlformats.org/officeDocument/2006/relationships/hyperlink" Target="http://www.ebi.ac.uk/QuickGO/GTerm?id=GO:0070541" TargetMode="External"/><Relationship Id="rId159" Type="http://schemas.openxmlformats.org/officeDocument/2006/relationships/hyperlink" Target="http://www.ebi.ac.uk/QuickGO/GTerm?id=GO:0005604" TargetMode="External"/><Relationship Id="rId190" Type="http://schemas.openxmlformats.org/officeDocument/2006/relationships/hyperlink" Target="http://www.ebi.ac.uk/QuickGO/GTerm?id=GO:0005737" TargetMode="External"/><Relationship Id="rId191" Type="http://schemas.openxmlformats.org/officeDocument/2006/relationships/hyperlink" Target="http://www.ebi.ac.uk/QuickGO/GTerm?id=GO:0005634" TargetMode="External"/><Relationship Id="rId192" Type="http://schemas.openxmlformats.org/officeDocument/2006/relationships/hyperlink" Target="http://www.ebi.ac.uk/QuickGO/GTerm?id=GO:0017025" TargetMode="External"/><Relationship Id="rId50" Type="http://schemas.openxmlformats.org/officeDocument/2006/relationships/hyperlink" Target="http://www.ebi.ac.uk/QuickGO/GTerm?id=GO:0016887" TargetMode="External"/><Relationship Id="rId51" Type="http://schemas.openxmlformats.org/officeDocument/2006/relationships/hyperlink" Target="http://www.ebi.ac.uk/QuickGO/GTerm?id=GO:0051015" TargetMode="External"/><Relationship Id="rId52" Type="http://schemas.openxmlformats.org/officeDocument/2006/relationships/hyperlink" Target="http://www.ebi.ac.uk/QuickGO/GTerm?id=GO:0030898" TargetMode="External"/><Relationship Id="rId53" Type="http://schemas.openxmlformats.org/officeDocument/2006/relationships/hyperlink" Target="http://www.ebi.ac.uk/QuickGO/GTerm?id=GO:0000146" TargetMode="External"/><Relationship Id="rId54" Type="http://schemas.openxmlformats.org/officeDocument/2006/relationships/hyperlink" Target="http://www.ebi.ac.uk/QuickGO/GTerm?id=GO:0043495" TargetMode="External"/><Relationship Id="rId55" Type="http://schemas.openxmlformats.org/officeDocument/2006/relationships/hyperlink" Target="http://www.ebi.ac.uk/QuickGO/GTerm?id=GO:0042803" TargetMode="External"/><Relationship Id="rId56" Type="http://schemas.openxmlformats.org/officeDocument/2006/relationships/hyperlink" Target="http://www.ebi.ac.uk/QuickGO/GTerm?id=GO:0007420" TargetMode="External"/><Relationship Id="rId57" Type="http://schemas.openxmlformats.org/officeDocument/2006/relationships/hyperlink" Target="http://www.ebi.ac.uk/QuickGO/GTerm?id=GO:0048738" TargetMode="External"/><Relationship Id="rId58" Type="http://schemas.openxmlformats.org/officeDocument/2006/relationships/hyperlink" Target="http://www.ebi.ac.uk/QuickGO/GTerm?id=GO:0060351" TargetMode="External"/><Relationship Id="rId59" Type="http://schemas.openxmlformats.org/officeDocument/2006/relationships/hyperlink" Target="http://www.ebi.ac.uk/QuickGO/GTerm?id=GO:0002062" TargetMode="External"/><Relationship Id="rId193" Type="http://schemas.openxmlformats.org/officeDocument/2006/relationships/hyperlink" Target="http://www.ebi.ac.uk/QuickGO/GTerm?id=GO:0003713" TargetMode="External"/><Relationship Id="rId194" Type="http://schemas.openxmlformats.org/officeDocument/2006/relationships/hyperlink" Target="http://www.ebi.ac.uk/QuickGO/GTerm?id=GO:0031012" TargetMode="External"/><Relationship Id="rId195" Type="http://schemas.openxmlformats.org/officeDocument/2006/relationships/hyperlink" Target="http://www.ebi.ac.uk/QuickGO/GTerm?id=GO:0005615" TargetMode="External"/><Relationship Id="rId196" Type="http://schemas.openxmlformats.org/officeDocument/2006/relationships/hyperlink" Target="http://www.ebi.ac.uk/QuickGO/GTerm?id=GO:0070062" TargetMode="External"/><Relationship Id="rId197" Type="http://schemas.openxmlformats.org/officeDocument/2006/relationships/hyperlink" Target="http://www.ebi.ac.uk/QuickGO/GTerm?id=GO:0005509" TargetMode="External"/><Relationship Id="rId198" Type="http://schemas.openxmlformats.org/officeDocument/2006/relationships/hyperlink" Target="http://www.ebi.ac.uk/QuickGO/GTerm?id=GO:0007596" TargetMode="External"/><Relationship Id="rId199" Type="http://schemas.openxmlformats.org/officeDocument/2006/relationships/hyperlink" Target="http://www.ebi.ac.uk/QuickGO/GTerm?id=GO:0021683" TargetMode="External"/><Relationship Id="rId230" Type="http://schemas.openxmlformats.org/officeDocument/2006/relationships/hyperlink" Target="http://www.ebi.ac.uk/QuickGO/GTerm?id=GO:0050750" TargetMode="External"/><Relationship Id="rId231" Type="http://schemas.openxmlformats.org/officeDocument/2006/relationships/hyperlink" Target="http://www.ebi.ac.uk/QuickGO/GTerm?id=GO:0019903" TargetMode="External"/><Relationship Id="rId90" Type="http://schemas.openxmlformats.org/officeDocument/2006/relationships/hyperlink" Target="http://www.uniprot.org/keywords/KW-0965" TargetMode="External"/><Relationship Id="rId91" Type="http://schemas.openxmlformats.org/officeDocument/2006/relationships/hyperlink" Target="http://www.ebi.ac.uk/QuickGO/GTerm?id=GO:0086069" TargetMode="External"/><Relationship Id="rId92" Type="http://schemas.openxmlformats.org/officeDocument/2006/relationships/hyperlink" Target="http://www.ebi.ac.uk/QuickGO/GTerm?id=GO:0016337" TargetMode="External"/><Relationship Id="rId93" Type="http://schemas.openxmlformats.org/officeDocument/2006/relationships/hyperlink" Target="http://www.ebi.ac.uk/QuickGO/GTerm?id=GO:0002934" TargetMode="External"/><Relationship Id="rId94" Type="http://schemas.openxmlformats.org/officeDocument/2006/relationships/hyperlink" Target="http://www.ebi.ac.uk/QuickGO/GTerm?id=GO:0045109" TargetMode="External"/><Relationship Id="rId95" Type="http://schemas.openxmlformats.org/officeDocument/2006/relationships/hyperlink" Target="http://www.ebi.ac.uk/QuickGO/GTerm?id=GO:0030216" TargetMode="External"/><Relationship Id="rId96" Type="http://schemas.openxmlformats.org/officeDocument/2006/relationships/hyperlink" Target="http://www.ebi.ac.uk/QuickGO/GTerm?id=GO:0018149" TargetMode="External"/><Relationship Id="rId97" Type="http://schemas.openxmlformats.org/officeDocument/2006/relationships/hyperlink" Target="http://www.ebi.ac.uk/QuickGO/GTerm?id=GO:0071896" TargetMode="External"/><Relationship Id="rId98" Type="http://schemas.openxmlformats.org/officeDocument/2006/relationships/hyperlink" Target="http://www.ebi.ac.uk/QuickGO/GTerm?id=GO:0086091" TargetMode="External"/><Relationship Id="rId99" Type="http://schemas.openxmlformats.org/officeDocument/2006/relationships/hyperlink" Target="http://www.ebi.ac.uk/QuickGO/GTerm?id=GO:0086005" TargetMode="External"/><Relationship Id="rId120" Type="http://schemas.openxmlformats.org/officeDocument/2006/relationships/hyperlink" Target="http://www.ebi.ac.uk/QuickGO/GTerm?id=GO:0001525" TargetMode="External"/><Relationship Id="rId121" Type="http://schemas.openxmlformats.org/officeDocument/2006/relationships/hyperlink" Target="http://www.ebi.ac.uk/QuickGO/GTerm?id=GO:0060317" TargetMode="External"/><Relationship Id="rId122" Type="http://schemas.openxmlformats.org/officeDocument/2006/relationships/hyperlink" Target="http://www.ebi.ac.uk/QuickGO/GTerm?id=GO:0007399" TargetMode="External"/><Relationship Id="rId123" Type="http://schemas.openxmlformats.org/officeDocument/2006/relationships/hyperlink" Target="http://www.ebi.ac.uk/QuickGO/GTerm?id=GO:0042995" TargetMode="External"/><Relationship Id="rId124" Type="http://schemas.openxmlformats.org/officeDocument/2006/relationships/hyperlink" Target="http://www.ebi.ac.uk/QuickGO/GTerm?id=GO:0005783" TargetMode="External"/><Relationship Id="rId125" Type="http://schemas.openxmlformats.org/officeDocument/2006/relationships/hyperlink" Target="http://www.ebi.ac.uk/QuickGO/GTerm?id=GO:0043025" TargetMode="External"/><Relationship Id="rId126" Type="http://schemas.openxmlformats.org/officeDocument/2006/relationships/hyperlink" Target="http://www.ebi.ac.uk/QuickGO/GTerm?id=GO:0007155" TargetMode="External"/><Relationship Id="rId127" Type="http://schemas.openxmlformats.org/officeDocument/2006/relationships/hyperlink" Target="http://www.ebi.ac.uk/QuickGO/GTerm?id=GO:0006508" TargetMode="External"/><Relationship Id="rId128" Type="http://schemas.openxmlformats.org/officeDocument/2006/relationships/hyperlink" Target="http://www.ebi.ac.uk/QuickGO/GTerm?id=GO:0006355" TargetMode="External"/><Relationship Id="rId129" Type="http://schemas.openxmlformats.org/officeDocument/2006/relationships/hyperlink" Target="http://www.ebi.ac.uk/QuickGO/GTerm?id=GO:0006351" TargetMode="External"/><Relationship Id="rId160" Type="http://schemas.openxmlformats.org/officeDocument/2006/relationships/hyperlink" Target="http://www.ebi.ac.uk/QuickGO/GTerm?id=GO:0005737" TargetMode="External"/><Relationship Id="rId161" Type="http://schemas.openxmlformats.org/officeDocument/2006/relationships/hyperlink" Target="http://www.ebi.ac.uk/QuickGO/GTerm?id=GO:0005615" TargetMode="External"/><Relationship Id="rId162" Type="http://schemas.openxmlformats.org/officeDocument/2006/relationships/hyperlink" Target="http://www.ebi.ac.uk/QuickGO/GTerm?id=GO:0070062" TargetMode="External"/><Relationship Id="rId20" Type="http://schemas.openxmlformats.org/officeDocument/2006/relationships/hyperlink" Target="http://www.ebi.ac.uk/QuickGO/GTerm?id=GO:0043534" TargetMode="External"/><Relationship Id="rId21" Type="http://schemas.openxmlformats.org/officeDocument/2006/relationships/hyperlink" Target="http://www.ebi.ac.uk/QuickGO/GTerm?id=GO:0016337" TargetMode="External"/><Relationship Id="rId22" Type="http://schemas.openxmlformats.org/officeDocument/2006/relationships/hyperlink" Target="http://www.ebi.ac.uk/QuickGO/GTerm?id=GO:0000910" TargetMode="External"/><Relationship Id="rId23" Type="http://schemas.openxmlformats.org/officeDocument/2006/relationships/hyperlink" Target="http://www.ebi.ac.uk/QuickGO/GTerm?id=GO:0001768" TargetMode="External"/><Relationship Id="rId24" Type="http://schemas.openxmlformats.org/officeDocument/2006/relationships/hyperlink" Target="http://www.ebi.ac.uk/QuickGO/GTerm?id=GO:0051295" TargetMode="External"/><Relationship Id="rId25" Type="http://schemas.openxmlformats.org/officeDocument/2006/relationships/hyperlink" Target="http://www.ebi.ac.uk/QuickGO/GTerm?id=GO:0001701" TargetMode="External"/><Relationship Id="rId26" Type="http://schemas.openxmlformats.org/officeDocument/2006/relationships/hyperlink" Target="http://www.ebi.ac.uk/QuickGO/GTerm?id=GO:0000212" TargetMode="External"/><Relationship Id="rId27" Type="http://schemas.openxmlformats.org/officeDocument/2006/relationships/hyperlink" Target="http://www.ebi.ac.uk/QuickGO/GTerm?id=GO:0006509" TargetMode="External"/><Relationship Id="rId28" Type="http://schemas.openxmlformats.org/officeDocument/2006/relationships/hyperlink" Target="http://www.ebi.ac.uk/QuickGO/GTerm?id=GO:0030224" TargetMode="External"/><Relationship Id="rId29" Type="http://schemas.openxmlformats.org/officeDocument/2006/relationships/hyperlink" Target="http://www.ebi.ac.uk/QuickGO/GTerm?id=GO:0007520" TargetMode="External"/><Relationship Id="rId163" Type="http://schemas.openxmlformats.org/officeDocument/2006/relationships/hyperlink" Target="http://www.ebi.ac.uk/QuickGO/GTerm?id=GO:0043234" TargetMode="External"/><Relationship Id="rId164" Type="http://schemas.openxmlformats.org/officeDocument/2006/relationships/hyperlink" Target="http://www.ebi.ac.uk/QuickGO/GTerm?id=GO:0003677" TargetMode="External"/><Relationship Id="rId165" Type="http://schemas.openxmlformats.org/officeDocument/2006/relationships/hyperlink" Target="http://www.ebi.ac.uk/QuickGO/GTerm?id=GO:0008144" TargetMode="External"/><Relationship Id="rId166" Type="http://schemas.openxmlformats.org/officeDocument/2006/relationships/hyperlink" Target="http://www.ebi.ac.uk/QuickGO/GTerm?id=GO:0005504" TargetMode="External"/><Relationship Id="rId167" Type="http://schemas.openxmlformats.org/officeDocument/2006/relationships/hyperlink" Target="http://www.ebi.ac.uk/QuickGO/GTerm?id=GO:0019825" TargetMode="External"/><Relationship Id="rId168" Type="http://schemas.openxmlformats.org/officeDocument/2006/relationships/hyperlink" Target="http://www.ebi.ac.uk/QuickGO/GTerm?id=GO:0030170" TargetMode="External"/><Relationship Id="rId169" Type="http://schemas.openxmlformats.org/officeDocument/2006/relationships/hyperlink" Target="http://www.ebi.ac.uk/QuickGO/GTerm?id=GO:0015643" TargetMode="External"/><Relationship Id="rId200" Type="http://schemas.openxmlformats.org/officeDocument/2006/relationships/hyperlink" Target="http://www.ebi.ac.uk/QuickGO/GTerm?id=GO:0050974" TargetMode="External"/><Relationship Id="rId201" Type="http://schemas.openxmlformats.org/officeDocument/2006/relationships/hyperlink" Target="http://www.ebi.ac.uk/QuickGO/GTerm?id=GO:0060384" TargetMode="External"/><Relationship Id="rId202" Type="http://schemas.openxmlformats.org/officeDocument/2006/relationships/hyperlink" Target="http://www.ebi.ac.uk/QuickGO/GTerm?id=GO:0060291" TargetMode="External"/><Relationship Id="rId203" Type="http://schemas.openxmlformats.org/officeDocument/2006/relationships/hyperlink" Target="http://www.ebi.ac.uk/QuickGO/GTerm?id=GO:0042628" TargetMode="External"/><Relationship Id="rId60" Type="http://schemas.openxmlformats.org/officeDocument/2006/relationships/hyperlink" Target="http://www.ebi.ac.uk/QuickGO/GTerm?id=GO:0048704" TargetMode="External"/><Relationship Id="rId61" Type="http://schemas.openxmlformats.org/officeDocument/2006/relationships/hyperlink" Target="http://www.ebi.ac.uk/QuickGO/GTerm?id=GO:0001958" TargetMode="External"/><Relationship Id="rId62" Type="http://schemas.openxmlformats.org/officeDocument/2006/relationships/hyperlink" Target="http://www.ebi.ac.uk/QuickGO/GTerm?id=GO:0030198" TargetMode="External"/><Relationship Id="rId63" Type="http://schemas.openxmlformats.org/officeDocument/2006/relationships/hyperlink" Target="http://www.ebi.ac.uk/QuickGO/GTerm?id=GO:0008104" TargetMode="External"/><Relationship Id="rId64" Type="http://schemas.openxmlformats.org/officeDocument/2006/relationships/hyperlink" Target="http://www.ebi.ac.uk/QuickGO/GTerm?id=GO:0005605" TargetMode="External"/><Relationship Id="rId65" Type="http://schemas.openxmlformats.org/officeDocument/2006/relationships/hyperlink" Target="http://www.ebi.ac.uk/QuickGO/GTerm?id=GO:0005615" TargetMode="External"/><Relationship Id="rId66" Type="http://schemas.openxmlformats.org/officeDocument/2006/relationships/hyperlink" Target="http://www.ebi.ac.uk/QuickGO/GTerm?id=GO:0070062" TargetMode="External"/><Relationship Id="rId67" Type="http://schemas.openxmlformats.org/officeDocument/2006/relationships/hyperlink" Target="http://www.ebi.ac.uk/QuickGO/GTerm?id=GO:0006096" TargetMode="External"/><Relationship Id="rId68" Type="http://schemas.openxmlformats.org/officeDocument/2006/relationships/hyperlink" Target="http://www.ebi.ac.uk/QuickGO/GTerm?id=GO:0000015" TargetMode="External"/><Relationship Id="rId69" Type="http://schemas.openxmlformats.org/officeDocument/2006/relationships/hyperlink" Target="http://www.ebi.ac.uk/QuickGO/GTerm?id=GO:0000287" TargetMode="External"/><Relationship Id="rId204" Type="http://schemas.openxmlformats.org/officeDocument/2006/relationships/hyperlink" Target="http://www.ebi.ac.uk/QuickGO/GTerm?id=GO:0030308" TargetMode="External"/><Relationship Id="rId205" Type="http://schemas.openxmlformats.org/officeDocument/2006/relationships/hyperlink" Target="http://www.ebi.ac.uk/QuickGO/GTerm?id=GO:0008285" TargetMode="External"/><Relationship Id="rId206" Type="http://schemas.openxmlformats.org/officeDocument/2006/relationships/hyperlink" Target="http://www.ebi.ac.uk/QuickGO/GTerm?id=GO:0014067" TargetMode="External"/><Relationship Id="rId207" Type="http://schemas.openxmlformats.org/officeDocument/2006/relationships/hyperlink" Target="http://www.ebi.ac.uk/QuickGO/GTerm?id=GO:0010544" TargetMode="External"/><Relationship Id="rId208" Type="http://schemas.openxmlformats.org/officeDocument/2006/relationships/hyperlink" Target="http://www.ebi.ac.uk/QuickGO/GTerm?id=GO:0042177" TargetMode="External"/><Relationship Id="rId209" Type="http://schemas.openxmlformats.org/officeDocument/2006/relationships/hyperlink" Target="http://www.ebi.ac.uk/QuickGO/GTerm?id=GO:0045879" TargetMode="External"/><Relationship Id="rId130" Type="http://schemas.openxmlformats.org/officeDocument/2006/relationships/hyperlink" Target="http://www.ebi.ac.uk/QuickGO/GTerm?id=GO:0005737" TargetMode="External"/><Relationship Id="rId131" Type="http://schemas.openxmlformats.org/officeDocument/2006/relationships/hyperlink" Target="http://www.ebi.ac.uk/QuickGO/GTerm?id=GO:0031012" TargetMode="External"/><Relationship Id="rId132" Type="http://schemas.openxmlformats.org/officeDocument/2006/relationships/hyperlink" Target="http://www.ebi.ac.uk/QuickGO/GTerm?id=GO:0005615" TargetMode="External"/><Relationship Id="rId133" Type="http://schemas.openxmlformats.org/officeDocument/2006/relationships/hyperlink" Target="http://www.ebi.ac.uk/QuickGO/GTerm?id=GO:0005634" TargetMode="External"/><Relationship Id="rId134" Type="http://schemas.openxmlformats.org/officeDocument/2006/relationships/hyperlink" Target="http://www.ebi.ac.uk/QuickGO/GTerm?id=GO:0003677" TargetMode="External"/><Relationship Id="rId135" Type="http://schemas.openxmlformats.org/officeDocument/2006/relationships/hyperlink" Target="http://www.ebi.ac.uk/QuickGO/GTerm?id=GO:0004180" TargetMode="External"/><Relationship Id="rId136" Type="http://schemas.openxmlformats.org/officeDocument/2006/relationships/hyperlink" Target="http://www.ebi.ac.uk/QuickGO/GTerm?id=GO:0004181" TargetMode="External"/><Relationship Id="rId137" Type="http://schemas.openxmlformats.org/officeDocument/2006/relationships/hyperlink" Target="http://www.ebi.ac.uk/QuickGO/GTerm?id=GO:0003714" TargetMode="External"/><Relationship Id="rId138" Type="http://schemas.openxmlformats.org/officeDocument/2006/relationships/hyperlink" Target="http://www.ebi.ac.uk/QuickGO/GTerm?id=GO:0008270" TargetMode="External"/><Relationship Id="rId139" Type="http://schemas.openxmlformats.org/officeDocument/2006/relationships/hyperlink" Target="http://www.ebi.ac.uk/QuickGO/GTerm?id=GO:0060020" TargetMode="External"/><Relationship Id="rId170" Type="http://schemas.openxmlformats.org/officeDocument/2006/relationships/hyperlink" Target="http://www.ebi.ac.uk/QuickGO/GTerm?id=GO:0008270" TargetMode="External"/><Relationship Id="rId171" Type="http://schemas.openxmlformats.org/officeDocument/2006/relationships/hyperlink" Target="http://www.ebi.ac.uk/QuickGO/GTerm?id=GO:0030500" TargetMode="External"/><Relationship Id="rId172" Type="http://schemas.openxmlformats.org/officeDocument/2006/relationships/hyperlink" Target="http://www.ebi.ac.uk/QuickGO/GTerm?id=GO:0031012" TargetMode="External"/><Relationship Id="rId30" Type="http://schemas.openxmlformats.org/officeDocument/2006/relationships/hyperlink" Target="http://www.ebi.ac.uk/QuickGO/GTerm?id=GO:0030220" TargetMode="External"/><Relationship Id="rId31" Type="http://schemas.openxmlformats.org/officeDocument/2006/relationships/hyperlink" Target="http://www.ebi.ac.uk/QuickGO/GTerm?id=GO:0015031" TargetMode="External"/><Relationship Id="rId32" Type="http://schemas.openxmlformats.org/officeDocument/2006/relationships/hyperlink" Target="http://www.ebi.ac.uk/QuickGO/GTerm?id=GO:0008360" TargetMode="External"/><Relationship Id="rId33" Type="http://schemas.openxmlformats.org/officeDocument/2006/relationships/hyperlink" Target="http://www.ebi.ac.uk/QuickGO/GTerm?id=GO:0032796" TargetMode="External"/><Relationship Id="rId34" Type="http://schemas.openxmlformats.org/officeDocument/2006/relationships/hyperlink" Target="http://www.ebi.ac.uk/QuickGO/GTerm?id=GO:0005826" TargetMode="External"/><Relationship Id="rId35" Type="http://schemas.openxmlformats.org/officeDocument/2006/relationships/hyperlink" Target="http://www.ebi.ac.uk/QuickGO/GTerm?id=GO:0005913" TargetMode="External"/><Relationship Id="rId36" Type="http://schemas.openxmlformats.org/officeDocument/2006/relationships/hyperlink" Target="http://www.ebi.ac.uk/QuickGO/GTerm?id=GO:0032154" TargetMode="External"/><Relationship Id="rId37" Type="http://schemas.openxmlformats.org/officeDocument/2006/relationships/hyperlink" Target="http://www.ebi.ac.uk/QuickGO/GTerm?id=GO:0030863" TargetMode="External"/><Relationship Id="rId38" Type="http://schemas.openxmlformats.org/officeDocument/2006/relationships/hyperlink" Target="http://www.ebi.ac.uk/QuickGO/GTerm?id=GO:0005829" TargetMode="External"/><Relationship Id="rId39" Type="http://schemas.openxmlformats.org/officeDocument/2006/relationships/hyperlink" Target="http://www.ebi.ac.uk/QuickGO/GTerm?id=GO:0070062" TargetMode="External"/><Relationship Id="rId173" Type="http://schemas.openxmlformats.org/officeDocument/2006/relationships/hyperlink" Target="http://www.ebi.ac.uk/QuickGO/GTerm?id=GO:0005576" TargetMode="External"/><Relationship Id="rId174" Type="http://schemas.openxmlformats.org/officeDocument/2006/relationships/hyperlink" Target="http://www.ebi.ac.uk/QuickGO/GTerm?id=GO:0005509" TargetMode="External"/><Relationship Id="rId175" Type="http://schemas.openxmlformats.org/officeDocument/2006/relationships/hyperlink" Target="http://www.ebi.ac.uk/QuickGO/GTerm?id=GO:0006508" TargetMode="External"/><Relationship Id="rId176" Type="http://schemas.openxmlformats.org/officeDocument/2006/relationships/hyperlink" Target="http://www.ebi.ac.uk/QuickGO/GTerm?id=GO:0004252" TargetMode="External"/><Relationship Id="rId177" Type="http://schemas.openxmlformats.org/officeDocument/2006/relationships/hyperlink" Target="http://www.ebi.ac.uk/QuickGO/GTerm?id=GO:0007213" TargetMode="External"/><Relationship Id="rId178" Type="http://schemas.openxmlformats.org/officeDocument/2006/relationships/hyperlink" Target="http://www.ebi.ac.uk/QuickGO/GTerm?id=GO:0007528" TargetMode="External"/><Relationship Id="rId179" Type="http://schemas.openxmlformats.org/officeDocument/2006/relationships/hyperlink" Target="http://www.ebi.ac.uk/QuickGO/GTerm?id=GO:0045213" TargetMode="External"/><Relationship Id="rId210" Type="http://schemas.openxmlformats.org/officeDocument/2006/relationships/hyperlink" Target="http://www.ebi.ac.uk/QuickGO/GTerm?id=GO:0010766" TargetMode="External"/><Relationship Id="rId211" Type="http://schemas.openxmlformats.org/officeDocument/2006/relationships/hyperlink" Target="http://www.ebi.ac.uk/QuickGO/GTerm?id=GO:0051966" TargetMode="External"/><Relationship Id="rId212" Type="http://schemas.openxmlformats.org/officeDocument/2006/relationships/hyperlink" Target="http://www.ebi.ac.uk/QuickGO/GTerm?id=GO:0048505" TargetMode="External"/><Relationship Id="rId213" Type="http://schemas.openxmlformats.org/officeDocument/2006/relationships/hyperlink" Target="http://www.ebi.ac.uk/QuickGO/GTerm?id=GO:0032940" TargetMode="External"/><Relationship Id="rId70" Type="http://schemas.openxmlformats.org/officeDocument/2006/relationships/hyperlink" Target="http://www.ebi.ac.uk/QuickGO/GTerm?id=GO:0004634" TargetMode="External"/><Relationship Id="rId71" Type="http://schemas.openxmlformats.org/officeDocument/2006/relationships/hyperlink" Target="http://www.ebi.ac.uk/QuickGO/GTerm?id=GO:0001525" TargetMode="External"/><Relationship Id="rId72" Type="http://schemas.openxmlformats.org/officeDocument/2006/relationships/hyperlink" Target="http://www.ebi.ac.uk/QuickGO/GTerm?id=GO:0007155" TargetMode="External"/><Relationship Id="rId73" Type="http://schemas.openxmlformats.org/officeDocument/2006/relationships/hyperlink" Target="http://www.ebi.ac.uk/QuickGO/GTerm?id=GO:0001886" TargetMode="External"/><Relationship Id="rId74" Type="http://schemas.openxmlformats.org/officeDocument/2006/relationships/hyperlink" Target="http://www.ebi.ac.uk/QuickGO/GTerm?id=GO:0030198" TargetMode="External"/><Relationship Id="rId75" Type="http://schemas.openxmlformats.org/officeDocument/2006/relationships/hyperlink" Target="http://www.ebi.ac.uk/QuickGO/GTerm?id=GO:0030335" TargetMode="External"/><Relationship Id="rId76" Type="http://schemas.openxmlformats.org/officeDocument/2006/relationships/hyperlink" Target="http://www.ebi.ac.uk/QuickGO/GTerm?id=GO:0008284" TargetMode="External"/><Relationship Id="rId77" Type="http://schemas.openxmlformats.org/officeDocument/2006/relationships/hyperlink" Target="http://www.ebi.ac.uk/QuickGO/GTerm?id=GO:2000353" TargetMode="External"/><Relationship Id="rId78" Type="http://schemas.openxmlformats.org/officeDocument/2006/relationships/hyperlink" Target="http://www.ebi.ac.uk/QuickGO/GTerm?id=GO:0005604" TargetMode="External"/><Relationship Id="rId79" Type="http://schemas.openxmlformats.org/officeDocument/2006/relationships/hyperlink" Target="http://www.ebi.ac.uk/QuickGO/GTerm?id=GO:0005581" TargetMode="External"/><Relationship Id="rId214" Type="http://schemas.openxmlformats.org/officeDocument/2006/relationships/hyperlink" Target="http://www.ebi.ac.uk/QuickGO/GTerm?id=GO:0033363" TargetMode="External"/><Relationship Id="rId215" Type="http://schemas.openxmlformats.org/officeDocument/2006/relationships/hyperlink" Target="http://www.ebi.ac.uk/QuickGO/GTerm?id=GO:0061108" TargetMode="External"/><Relationship Id="rId216" Type="http://schemas.openxmlformats.org/officeDocument/2006/relationships/hyperlink" Target="http://www.ebi.ac.uk/QuickGO/GTerm?id=GO:0005615" TargetMode="External"/><Relationship Id="rId217" Type="http://schemas.openxmlformats.org/officeDocument/2006/relationships/hyperlink" Target="http://www.ebi.ac.uk/QuickGO/GTerm?id=GO:0005102" TargetMode="External"/><Relationship Id="rId218" Type="http://schemas.openxmlformats.org/officeDocument/2006/relationships/hyperlink" Target="http://www.ebi.ac.uk/QuickGO/GTerm?id=GO:0004867" TargetMode="External"/><Relationship Id="rId219" Type="http://schemas.openxmlformats.org/officeDocument/2006/relationships/hyperlink" Target="http://www.ebi.ac.uk/QuickGO/GTerm?id=GO:0010992" TargetMode="External"/><Relationship Id="rId1" Type="http://schemas.openxmlformats.org/officeDocument/2006/relationships/hyperlink" Target="http://www.ebi.ac.uk/QuickGO/GTerm?id=GO:0007155" TargetMode="External"/><Relationship Id="rId2" Type="http://schemas.openxmlformats.org/officeDocument/2006/relationships/hyperlink" Target="http://www.ebi.ac.uk/QuickGO/GTerm?id=GO:0060739" TargetMode="External"/><Relationship Id="rId3" Type="http://schemas.openxmlformats.org/officeDocument/2006/relationships/hyperlink" Target="http://www.ebi.ac.uk/QuickGO/GTerm?id=GO:0007528" TargetMode="External"/><Relationship Id="rId4" Type="http://schemas.openxmlformats.org/officeDocument/2006/relationships/hyperlink" Target="http://www.ebi.ac.uk/QuickGO/GTerm?id=GO:0014012" TargetMode="External"/><Relationship Id="rId100" Type="http://schemas.openxmlformats.org/officeDocument/2006/relationships/hyperlink" Target="http://www.ebi.ac.uk/QuickGO/GTerm?id=GO:0043588" TargetMode="External"/><Relationship Id="rId101" Type="http://schemas.openxmlformats.org/officeDocument/2006/relationships/hyperlink" Target="http://www.ebi.ac.uk/QuickGO/GTerm?id=GO:0003223" TargetMode="External"/><Relationship Id="rId102" Type="http://schemas.openxmlformats.org/officeDocument/2006/relationships/hyperlink" Target="http://www.ebi.ac.uk/QuickGO/GTerm?id=GO:0016323" TargetMode="External"/><Relationship Id="rId103" Type="http://schemas.openxmlformats.org/officeDocument/2006/relationships/hyperlink" Target="http://www.ebi.ac.uk/QuickGO/GTerm?id=GO:0001533" TargetMode="External"/><Relationship Id="rId104" Type="http://schemas.openxmlformats.org/officeDocument/2006/relationships/hyperlink" Target="http://www.ebi.ac.uk/QuickGO/GTerm?id=GO:0030057" TargetMode="External"/><Relationship Id="rId105" Type="http://schemas.openxmlformats.org/officeDocument/2006/relationships/hyperlink" Target="http://www.ebi.ac.uk/QuickGO/GTerm?id=GO:0014704" TargetMode="External"/><Relationship Id="rId106" Type="http://schemas.openxmlformats.org/officeDocument/2006/relationships/hyperlink" Target="http://www.ebi.ac.uk/QuickGO/GTerm?id=GO:0005739" TargetMode="External"/><Relationship Id="rId107" Type="http://schemas.openxmlformats.org/officeDocument/2006/relationships/hyperlink" Target="http://www.ebi.ac.uk/QuickGO/GTerm?id=GO:0005198" TargetMode="External"/><Relationship Id="rId108" Type="http://schemas.openxmlformats.org/officeDocument/2006/relationships/hyperlink" Target="http://www.ebi.ac.uk/QuickGO/GTerm?id=GO:0005576" TargetMode="External"/><Relationship Id="rId109" Type="http://schemas.openxmlformats.org/officeDocument/2006/relationships/hyperlink" Target="http://www.ebi.ac.uk/QuickGO/GTerm?id=GO:0007339" TargetMode="External"/><Relationship Id="rId5" Type="http://schemas.openxmlformats.org/officeDocument/2006/relationships/hyperlink" Target="http://www.ebi.ac.uk/QuickGO/GTerm?id=GO:0008284" TargetMode="External"/><Relationship Id="rId6" Type="http://schemas.openxmlformats.org/officeDocument/2006/relationships/hyperlink" Target="http://www.ebi.ac.uk/QuickGO/GTerm?id=GO:0010628" TargetMode="External"/><Relationship Id="rId7" Type="http://schemas.openxmlformats.org/officeDocument/2006/relationships/hyperlink" Target="http://www.ebi.ac.uk/QuickGO/GTerm?id=GO:0060740" TargetMode="External"/><Relationship Id="rId8" Type="http://schemas.openxmlformats.org/officeDocument/2006/relationships/hyperlink" Target="http://www.ebi.ac.uk/QuickGO/GTerm?id=GO:0005604" TargetMode="External"/><Relationship Id="rId9" Type="http://schemas.openxmlformats.org/officeDocument/2006/relationships/hyperlink" Target="http://www.ebi.ac.uk/QuickGO/GTerm?id=GO:0005615" TargetMode="External"/><Relationship Id="rId140" Type="http://schemas.openxmlformats.org/officeDocument/2006/relationships/hyperlink" Target="http://www.ebi.ac.uk/QuickGO/GTerm?id=GO:0014002" TargetMode="External"/><Relationship Id="rId141" Type="http://schemas.openxmlformats.org/officeDocument/2006/relationships/hyperlink" Target="http://www.ebi.ac.uk/QuickGO/GTerm?id=GO:0045109" TargetMode="External"/></Relationships>
</file>

<file path=xl/worksheets/_rels/sheet21.xml.rels><?xml version="1.0" encoding="UTF-8" standalone="yes"?>
<Relationships xmlns="http://schemas.openxmlformats.org/package/2006/relationships"><Relationship Id="rId106" Type="http://schemas.openxmlformats.org/officeDocument/2006/relationships/hyperlink" Target="http://www.ebi.ac.uk/QuickGO/GTerm?id=GO:0033363" TargetMode="External"/><Relationship Id="rId107" Type="http://schemas.openxmlformats.org/officeDocument/2006/relationships/hyperlink" Target="http://www.ebi.ac.uk/QuickGO/GTerm?id=GO:0061108" TargetMode="External"/><Relationship Id="rId108" Type="http://schemas.openxmlformats.org/officeDocument/2006/relationships/hyperlink" Target="http://www.ebi.ac.uk/QuickGO/GTerm?id=GO:0005615" TargetMode="External"/><Relationship Id="rId109" Type="http://schemas.openxmlformats.org/officeDocument/2006/relationships/hyperlink" Target="http://www.ebi.ac.uk/QuickGO/GTerm?id=GO:0005102" TargetMode="External"/><Relationship Id="rId345" Type="http://schemas.openxmlformats.org/officeDocument/2006/relationships/hyperlink" Target="http://www.ebi.ac.uk/QuickGO/GTerm?id=GO:0006508" TargetMode="External"/><Relationship Id="rId346" Type="http://schemas.openxmlformats.org/officeDocument/2006/relationships/hyperlink" Target="http://www.ebi.ac.uk/QuickGO/GTerm?id=GO:0033628" TargetMode="External"/><Relationship Id="rId347" Type="http://schemas.openxmlformats.org/officeDocument/2006/relationships/hyperlink" Target="http://www.ebi.ac.uk/QuickGO/GTerm?id=GO:0042127" TargetMode="External"/><Relationship Id="rId348" Type="http://schemas.openxmlformats.org/officeDocument/2006/relationships/hyperlink" Target="http://www.ebi.ac.uk/QuickGO/GTerm?id=GO:0010469" TargetMode="External"/><Relationship Id="rId349" Type="http://schemas.openxmlformats.org/officeDocument/2006/relationships/hyperlink" Target="http://www.ebi.ac.uk/QuickGO/GTerm?id=GO:0014910" TargetMode="External"/><Relationship Id="rId70" Type="http://schemas.openxmlformats.org/officeDocument/2006/relationships/hyperlink" Target="http://www.ebi.ac.uk/QuickGO/GTerm?id=GO:0043531" TargetMode="External"/><Relationship Id="rId71" Type="http://schemas.openxmlformats.org/officeDocument/2006/relationships/hyperlink" Target="http://www.ebi.ac.uk/QuickGO/GTerm?id=GO:0005524" TargetMode="External"/><Relationship Id="rId72" Type="http://schemas.openxmlformats.org/officeDocument/2006/relationships/hyperlink" Target="http://www.ebi.ac.uk/QuickGO/GTerm?id=GO:0016887" TargetMode="External"/><Relationship Id="rId73" Type="http://schemas.openxmlformats.org/officeDocument/2006/relationships/hyperlink" Target="http://www.ebi.ac.uk/QuickGO/GTerm?id=GO:0051015" TargetMode="External"/><Relationship Id="rId74" Type="http://schemas.openxmlformats.org/officeDocument/2006/relationships/hyperlink" Target="http://www.ebi.ac.uk/QuickGO/GTerm?id=GO:0030898" TargetMode="External"/><Relationship Id="rId75" Type="http://schemas.openxmlformats.org/officeDocument/2006/relationships/hyperlink" Target="http://www.ebi.ac.uk/QuickGO/GTerm?id=GO:0000146" TargetMode="External"/><Relationship Id="rId76" Type="http://schemas.openxmlformats.org/officeDocument/2006/relationships/hyperlink" Target="http://www.ebi.ac.uk/QuickGO/GTerm?id=GO:0043495" TargetMode="External"/><Relationship Id="rId77" Type="http://schemas.openxmlformats.org/officeDocument/2006/relationships/hyperlink" Target="http://www.ebi.ac.uk/QuickGO/GTerm?id=GO:0042803" TargetMode="External"/><Relationship Id="rId78" Type="http://schemas.openxmlformats.org/officeDocument/2006/relationships/hyperlink" Target="http://www.ebi.ac.uk/QuickGO/GTerm?id=GO:0006096" TargetMode="External"/><Relationship Id="rId79" Type="http://schemas.openxmlformats.org/officeDocument/2006/relationships/hyperlink" Target="http://www.ebi.ac.uk/QuickGO/GTerm?id=GO:0000015" TargetMode="External"/><Relationship Id="rId170" Type="http://schemas.openxmlformats.org/officeDocument/2006/relationships/hyperlink" Target="http://www.ebi.ac.uk/QuickGO/GTerm?id=GO:0006508" TargetMode="External"/><Relationship Id="rId171" Type="http://schemas.openxmlformats.org/officeDocument/2006/relationships/hyperlink" Target="http://www.ebi.ac.uk/QuickGO/GTerm?id=GO:0005576" TargetMode="External"/><Relationship Id="rId172" Type="http://schemas.openxmlformats.org/officeDocument/2006/relationships/hyperlink" Target="http://www.ebi.ac.uk/QuickGO/GTerm?id=GO:0005518" TargetMode="External"/><Relationship Id="rId173" Type="http://schemas.openxmlformats.org/officeDocument/2006/relationships/hyperlink" Target="http://www.ebi.ac.uk/QuickGO/GTerm?id=GO:0008201" TargetMode="External"/><Relationship Id="rId174" Type="http://schemas.openxmlformats.org/officeDocument/2006/relationships/hyperlink" Target="http://www.ebi.ac.uk/QuickGO/GTerm?id=GO:0016504" TargetMode="External"/><Relationship Id="rId175" Type="http://schemas.openxmlformats.org/officeDocument/2006/relationships/hyperlink" Target="http://www.ebi.ac.uk/QuickGO/GTerm?id=GO:0000187" TargetMode="External"/><Relationship Id="rId176" Type="http://schemas.openxmlformats.org/officeDocument/2006/relationships/hyperlink" Target="http://www.ebi.ac.uk/QuickGO/GTerm?id=GO:0048514" TargetMode="External"/><Relationship Id="rId177" Type="http://schemas.openxmlformats.org/officeDocument/2006/relationships/hyperlink" Target="http://www.ebi.ac.uk/QuickGO/GTerm?id=GO:0007155" TargetMode="External"/><Relationship Id="rId178" Type="http://schemas.openxmlformats.org/officeDocument/2006/relationships/hyperlink" Target="http://www.ebi.ac.uk/QuickGO/GTerm?id=GO:0007050" TargetMode="External"/><Relationship Id="rId179" Type="http://schemas.openxmlformats.org/officeDocument/2006/relationships/hyperlink" Target="http://www.ebi.ac.uk/QuickGO/GTerm?id=GO:0016477" TargetMode="External"/><Relationship Id="rId260" Type="http://schemas.openxmlformats.org/officeDocument/2006/relationships/hyperlink" Target="http://www.ebi.ac.uk/QuickGO/GTerm?id=GO:0031012" TargetMode="External"/><Relationship Id="rId10" Type="http://schemas.openxmlformats.org/officeDocument/2006/relationships/hyperlink" Target="http://www.ebi.ac.uk/QuickGO/GTerm?id=GO:0007528" TargetMode="External"/><Relationship Id="rId11" Type="http://schemas.openxmlformats.org/officeDocument/2006/relationships/hyperlink" Target="http://www.ebi.ac.uk/QuickGO/GTerm?id=GO:0014012" TargetMode="External"/><Relationship Id="rId12" Type="http://schemas.openxmlformats.org/officeDocument/2006/relationships/hyperlink" Target="http://www.ebi.ac.uk/QuickGO/GTerm?id=GO:0008284" TargetMode="External"/><Relationship Id="rId13" Type="http://schemas.openxmlformats.org/officeDocument/2006/relationships/hyperlink" Target="http://www.ebi.ac.uk/QuickGO/GTerm?id=GO:0010628" TargetMode="External"/><Relationship Id="rId14" Type="http://schemas.openxmlformats.org/officeDocument/2006/relationships/hyperlink" Target="http://www.ebi.ac.uk/QuickGO/GTerm?id=GO:0060740" TargetMode="External"/><Relationship Id="rId15" Type="http://schemas.openxmlformats.org/officeDocument/2006/relationships/hyperlink" Target="http://www.ebi.ac.uk/QuickGO/GTerm?id=GO:0005604" TargetMode="External"/><Relationship Id="rId16" Type="http://schemas.openxmlformats.org/officeDocument/2006/relationships/hyperlink" Target="http://www.ebi.ac.uk/QuickGO/GTerm?id=GO:0005615" TargetMode="External"/><Relationship Id="rId17" Type="http://schemas.openxmlformats.org/officeDocument/2006/relationships/hyperlink" Target="http://www.ebi.ac.uk/QuickGO/GTerm?id=GO:0005614" TargetMode="External"/><Relationship Id="rId18" Type="http://schemas.openxmlformats.org/officeDocument/2006/relationships/hyperlink" Target="http://www.ebi.ac.uk/QuickGO/GTerm?id=GO:0045545" TargetMode="External"/><Relationship Id="rId19" Type="http://schemas.openxmlformats.org/officeDocument/2006/relationships/hyperlink" Target="http://www.ebi.ac.uk/QuickGO/GTerm?id=GO:0031012" TargetMode="External"/><Relationship Id="rId261" Type="http://schemas.openxmlformats.org/officeDocument/2006/relationships/hyperlink" Target="http://www.ebi.ac.uk/QuickGO/GTerm?id=GO:0005576" TargetMode="External"/><Relationship Id="rId262" Type="http://schemas.openxmlformats.org/officeDocument/2006/relationships/hyperlink" Target="http://www.ebi.ac.uk/QuickGO/GTerm?id=GO:0005509" TargetMode="External"/><Relationship Id="rId263" Type="http://schemas.openxmlformats.org/officeDocument/2006/relationships/hyperlink" Target="http://www.ebi.ac.uk/QuickGO/GTerm?id=GO:0007507" TargetMode="External"/><Relationship Id="rId264" Type="http://schemas.openxmlformats.org/officeDocument/2006/relationships/hyperlink" Target="http://www.ebi.ac.uk/QuickGO/GTerm?id=GO:0001501" TargetMode="External"/><Relationship Id="rId110" Type="http://schemas.openxmlformats.org/officeDocument/2006/relationships/hyperlink" Target="http://www.ebi.ac.uk/QuickGO/GTerm?id=GO:0004867" TargetMode="External"/><Relationship Id="rId111" Type="http://schemas.openxmlformats.org/officeDocument/2006/relationships/hyperlink" Target="http://www.ebi.ac.uk/QuickGO/GTerm?id=GO:0007411" TargetMode="External"/><Relationship Id="rId112" Type="http://schemas.openxmlformats.org/officeDocument/2006/relationships/hyperlink" Target="http://www.ebi.ac.uk/QuickGO/GTerm?id=GO:0008285" TargetMode="External"/><Relationship Id="rId113" Type="http://schemas.openxmlformats.org/officeDocument/2006/relationships/hyperlink" Target="http://www.ebi.ac.uk/QuickGO/GTerm?id=GO:0010629" TargetMode="External"/><Relationship Id="rId114" Type="http://schemas.openxmlformats.org/officeDocument/2006/relationships/hyperlink" Target="http://www.ebi.ac.uk/QuickGO/GTerm?id=GO:0009887" TargetMode="External"/><Relationship Id="rId115" Type="http://schemas.openxmlformats.org/officeDocument/2006/relationships/hyperlink" Target="http://www.ebi.ac.uk/QuickGO/GTerm?id=GO:0005615" TargetMode="External"/><Relationship Id="rId116" Type="http://schemas.openxmlformats.org/officeDocument/2006/relationships/hyperlink" Target="http://www.ebi.ac.uk/QuickGO/GTerm?id=GO:0005509" TargetMode="External"/><Relationship Id="rId117" Type="http://schemas.openxmlformats.org/officeDocument/2006/relationships/hyperlink" Target="http://www.ebi.ac.uk/QuickGO/GTerm?id=GO:0005102" TargetMode="External"/><Relationship Id="rId118" Type="http://schemas.openxmlformats.org/officeDocument/2006/relationships/hyperlink" Target="http://www.ebi.ac.uk/QuickGO/GTerm?id=GO:0005737" TargetMode="External"/><Relationship Id="rId119" Type="http://schemas.openxmlformats.org/officeDocument/2006/relationships/hyperlink" Target="http://www.ebi.ac.uk/QuickGO/GTerm?id=GO:0005634" TargetMode="External"/><Relationship Id="rId200" Type="http://schemas.openxmlformats.org/officeDocument/2006/relationships/hyperlink" Target="http://www.ebi.ac.uk/QuickGO/GTerm?id=GO:0010748" TargetMode="External"/><Relationship Id="rId201" Type="http://schemas.openxmlformats.org/officeDocument/2006/relationships/hyperlink" Target="http://www.ebi.ac.uk/QuickGO/GTerm?id=GO:0010757" TargetMode="External"/><Relationship Id="rId202" Type="http://schemas.openxmlformats.org/officeDocument/2006/relationships/hyperlink" Target="http://www.ebi.ac.uk/QuickGO/GTerm?id=GO:0003151" TargetMode="External"/><Relationship Id="rId203" Type="http://schemas.openxmlformats.org/officeDocument/2006/relationships/hyperlink" Target="http://www.ebi.ac.uk/QuickGO/GTerm?id=GO:0018149" TargetMode="External"/><Relationship Id="rId204" Type="http://schemas.openxmlformats.org/officeDocument/2006/relationships/hyperlink" Target="http://www.ebi.ac.uk/QuickGO/GTerm?id=GO:0045766" TargetMode="External"/><Relationship Id="rId205" Type="http://schemas.openxmlformats.org/officeDocument/2006/relationships/hyperlink" Target="http://www.ebi.ac.uk/QuickGO/GTerm?id=GO:0043536" TargetMode="External"/><Relationship Id="rId206" Type="http://schemas.openxmlformats.org/officeDocument/2006/relationships/hyperlink" Target="http://www.ebi.ac.uk/QuickGO/GTerm?id=GO:0010811" TargetMode="External"/><Relationship Id="rId207" Type="http://schemas.openxmlformats.org/officeDocument/2006/relationships/hyperlink" Target="http://www.ebi.ac.uk/QuickGO/GTerm?id=GO:0050921" TargetMode="External"/><Relationship Id="rId208" Type="http://schemas.openxmlformats.org/officeDocument/2006/relationships/hyperlink" Target="http://www.ebi.ac.uk/QuickGO/GTerm?id=GO:0010763" TargetMode="External"/><Relationship Id="rId209" Type="http://schemas.openxmlformats.org/officeDocument/2006/relationships/hyperlink" Target="http://www.ebi.ac.uk/QuickGO/GTerm?id=GO:0043032" TargetMode="External"/><Relationship Id="rId265" Type="http://schemas.openxmlformats.org/officeDocument/2006/relationships/hyperlink" Target="http://www.ebi.ac.uk/QuickGO/GTerm?id=GO:0005604" TargetMode="External"/><Relationship Id="rId266" Type="http://schemas.openxmlformats.org/officeDocument/2006/relationships/hyperlink" Target="http://www.ebi.ac.uk/QuickGO/GTerm?id=GO:0005615" TargetMode="External"/><Relationship Id="rId267" Type="http://schemas.openxmlformats.org/officeDocument/2006/relationships/hyperlink" Target="http://www.ebi.ac.uk/QuickGO/GTerm?id=GO:0001527" TargetMode="External"/><Relationship Id="rId268" Type="http://schemas.openxmlformats.org/officeDocument/2006/relationships/hyperlink" Target="http://www.ebi.ac.uk/QuickGO/GTerm?id=GO:0005509" TargetMode="External"/><Relationship Id="rId269" Type="http://schemas.openxmlformats.org/officeDocument/2006/relationships/hyperlink" Target="http://www.ebi.ac.uk/QuickGO/GTerm?id=GO:0005201" TargetMode="External"/><Relationship Id="rId350" Type="http://schemas.openxmlformats.org/officeDocument/2006/relationships/hyperlink" Target="http://www.ebi.ac.uk/QuickGO/GTerm?id=GO:2000097" TargetMode="External"/><Relationship Id="rId351" Type="http://schemas.openxmlformats.org/officeDocument/2006/relationships/hyperlink" Target="http://www.ebi.ac.uk/QuickGO/GTerm?id=GO:0001666" TargetMode="External"/><Relationship Id="rId352" Type="http://schemas.openxmlformats.org/officeDocument/2006/relationships/hyperlink" Target="http://www.ebi.ac.uk/QuickGO/GTerm?id=GO:0014909" TargetMode="External"/><Relationship Id="rId353" Type="http://schemas.openxmlformats.org/officeDocument/2006/relationships/hyperlink" Target="http://www.ebi.ac.uk/QuickGO/GTerm?id=GO:0009986" TargetMode="External"/><Relationship Id="rId354" Type="http://schemas.openxmlformats.org/officeDocument/2006/relationships/hyperlink" Target="http://www.ebi.ac.uk/QuickGO/GTerm?id=GO:0005615" TargetMode="External"/><Relationship Id="rId355" Type="http://schemas.openxmlformats.org/officeDocument/2006/relationships/hyperlink" Target="http://www.ebi.ac.uk/QuickGO/GTerm?id=GO:0016301" TargetMode="External"/><Relationship Id="rId356" Type="http://schemas.openxmlformats.org/officeDocument/2006/relationships/hyperlink" Target="http://www.ebi.ac.uk/QuickGO/GTerm?id=GO:0004252" TargetMode="External"/><Relationship Id="rId357" Type="http://schemas.openxmlformats.org/officeDocument/2006/relationships/hyperlink" Target="http://www.ebi.ac.uk/QuickGO/GTerm?id=GO:0001525" TargetMode="External"/><Relationship Id="rId358" Type="http://schemas.openxmlformats.org/officeDocument/2006/relationships/hyperlink" Target="http://www.ebi.ac.uk/QuickGO/GTerm?id=GO:0007155" TargetMode="External"/><Relationship Id="rId1" Type="http://schemas.openxmlformats.org/officeDocument/2006/relationships/hyperlink" Target="http://www.ebi.ac.uk/QuickGO/GTerm?id=GO:0007155" TargetMode="External"/><Relationship Id="rId2" Type="http://schemas.openxmlformats.org/officeDocument/2006/relationships/hyperlink" Target="http://www.ebi.ac.uk/QuickGO/GTerm?id=GO:0060739" TargetMode="External"/><Relationship Id="rId3" Type="http://schemas.openxmlformats.org/officeDocument/2006/relationships/hyperlink" Target="http://www.ebi.ac.uk/QuickGO/GTerm?id=GO:0007528" TargetMode="External"/><Relationship Id="rId4" Type="http://schemas.openxmlformats.org/officeDocument/2006/relationships/hyperlink" Target="http://www.ebi.ac.uk/QuickGO/GTerm?id=GO:0014012" TargetMode="External"/><Relationship Id="rId5" Type="http://schemas.openxmlformats.org/officeDocument/2006/relationships/hyperlink" Target="http://www.ebi.ac.uk/QuickGO/GTerm?id=GO:0008284" TargetMode="External"/><Relationship Id="rId6" Type="http://schemas.openxmlformats.org/officeDocument/2006/relationships/hyperlink" Target="http://www.ebi.ac.uk/QuickGO/GTerm?id=GO:0010628" TargetMode="External"/><Relationship Id="rId7" Type="http://schemas.openxmlformats.org/officeDocument/2006/relationships/hyperlink" Target="http://www.ebi.ac.uk/QuickGO/GTerm?id=GO:0060740" TargetMode="External"/><Relationship Id="rId8" Type="http://schemas.openxmlformats.org/officeDocument/2006/relationships/hyperlink" Target="http://www.ebi.ac.uk/QuickGO/GTerm?id=GO:0007155" TargetMode="External"/><Relationship Id="rId9" Type="http://schemas.openxmlformats.org/officeDocument/2006/relationships/hyperlink" Target="http://www.ebi.ac.uk/QuickGO/GTerm?id=GO:0060739" TargetMode="External"/><Relationship Id="rId359" Type="http://schemas.openxmlformats.org/officeDocument/2006/relationships/hyperlink" Target="http://www.ebi.ac.uk/QuickGO/GTerm?id=GO:0030198" TargetMode="External"/><Relationship Id="rId80" Type="http://schemas.openxmlformats.org/officeDocument/2006/relationships/hyperlink" Target="http://www.ebi.ac.uk/QuickGO/GTerm?id=GO:0000287" TargetMode="External"/><Relationship Id="rId81" Type="http://schemas.openxmlformats.org/officeDocument/2006/relationships/hyperlink" Target="http://www.ebi.ac.uk/QuickGO/GTerm?id=GO:0004634" TargetMode="External"/><Relationship Id="rId82" Type="http://schemas.openxmlformats.org/officeDocument/2006/relationships/hyperlink" Target="http://www.ebi.ac.uk/QuickGO/GTerm?id=GO:0046879" TargetMode="External"/><Relationship Id="rId83" Type="http://schemas.openxmlformats.org/officeDocument/2006/relationships/hyperlink" Target="http://www.ebi.ac.uk/QuickGO/GTerm?id=GO:0007179" TargetMode="External"/><Relationship Id="rId84" Type="http://schemas.openxmlformats.org/officeDocument/2006/relationships/hyperlink" Target="http://www.ebi.ac.uk/QuickGO/GTerm?id=GO:0005578" TargetMode="External"/><Relationship Id="rId85" Type="http://schemas.openxmlformats.org/officeDocument/2006/relationships/hyperlink" Target="http://www.ebi.ac.uk/QuickGO/GTerm?id=GO:0005509" TargetMode="External"/><Relationship Id="rId86" Type="http://schemas.openxmlformats.org/officeDocument/2006/relationships/hyperlink" Target="http://www.ebi.ac.uk/QuickGO/GTerm?id=GO:0031012" TargetMode="External"/><Relationship Id="rId87" Type="http://schemas.openxmlformats.org/officeDocument/2006/relationships/hyperlink" Target="http://www.ebi.ac.uk/QuickGO/GTerm?id=GO:0005615" TargetMode="External"/><Relationship Id="rId88" Type="http://schemas.openxmlformats.org/officeDocument/2006/relationships/hyperlink" Target="http://www.ebi.ac.uk/QuickGO/GTerm?id=GO:0005507" TargetMode="External"/><Relationship Id="rId89" Type="http://schemas.openxmlformats.org/officeDocument/2006/relationships/hyperlink" Target="http://www.ebi.ac.uk/QuickGO/GTerm?id=GO:0016641" TargetMode="External"/><Relationship Id="rId180" Type="http://schemas.openxmlformats.org/officeDocument/2006/relationships/hyperlink" Target="http://www.ebi.ac.uk/QuickGO/GTerm?id=GO:0002544" TargetMode="External"/><Relationship Id="rId181" Type="http://schemas.openxmlformats.org/officeDocument/2006/relationships/hyperlink" Target="http://www.ebi.ac.uk/QuickGO/GTerm?id=GO:0003197" TargetMode="External"/><Relationship Id="rId182" Type="http://schemas.openxmlformats.org/officeDocument/2006/relationships/hyperlink" Target="http://www.ebi.ac.uk/QuickGO/GTerm?id=GO:0043652" TargetMode="External"/><Relationship Id="rId183" Type="http://schemas.openxmlformats.org/officeDocument/2006/relationships/hyperlink" Target="http://www.ebi.ac.uk/QuickGO/GTerm?id=GO:0003417" TargetMode="External"/><Relationship Id="rId184" Type="http://schemas.openxmlformats.org/officeDocument/2006/relationships/hyperlink" Target="http://www.ebi.ac.uk/QuickGO/GTerm?id=GO:0006955" TargetMode="External"/><Relationship Id="rId185" Type="http://schemas.openxmlformats.org/officeDocument/2006/relationships/hyperlink" Target="http://www.ebi.ac.uk/QuickGO/GTerm?id=GO:0006917" TargetMode="External"/><Relationship Id="rId186" Type="http://schemas.openxmlformats.org/officeDocument/2006/relationships/hyperlink" Target="http://www.ebi.ac.uk/QuickGO/GTerm?id=GO:0006954" TargetMode="External"/><Relationship Id="rId187" Type="http://schemas.openxmlformats.org/officeDocument/2006/relationships/hyperlink" Target="http://www.ebi.ac.uk/QuickGO/GTerm?id=GO:0016525" TargetMode="External"/><Relationship Id="rId188" Type="http://schemas.openxmlformats.org/officeDocument/2006/relationships/hyperlink" Target="http://www.ebi.ac.uk/QuickGO/GTerm?id=GO:0002581" TargetMode="External"/><Relationship Id="rId189" Type="http://schemas.openxmlformats.org/officeDocument/2006/relationships/hyperlink" Target="http://www.ebi.ac.uk/QuickGO/GTerm?id=GO:0043066" TargetMode="External"/><Relationship Id="rId270" Type="http://schemas.openxmlformats.org/officeDocument/2006/relationships/hyperlink" Target="http://www.ebi.ac.uk/QuickGO/GTerm?id=GO:0007179" TargetMode="External"/><Relationship Id="rId20" Type="http://schemas.openxmlformats.org/officeDocument/2006/relationships/hyperlink" Target="http://www.ebi.ac.uk/QuickGO/GTerm?id=GO:0005615" TargetMode="External"/><Relationship Id="rId21" Type="http://schemas.openxmlformats.org/officeDocument/2006/relationships/hyperlink" Target="http://www.ebi.ac.uk/QuickGO/GTerm?id=GO:0070062" TargetMode="External"/><Relationship Id="rId22" Type="http://schemas.openxmlformats.org/officeDocument/2006/relationships/hyperlink" Target="http://www.ebi.ac.uk/QuickGO/GTerm?id=GO:0005509" TargetMode="External"/><Relationship Id="rId23" Type="http://schemas.openxmlformats.org/officeDocument/2006/relationships/hyperlink" Target="http://www.ebi.ac.uk/QuickGO/GTerm?id=GO:0045545" TargetMode="External"/><Relationship Id="rId24" Type="http://schemas.openxmlformats.org/officeDocument/2006/relationships/hyperlink" Target="http://www.ebi.ac.uk/QuickGO/GTerm?id=GO:0005604" TargetMode="External"/><Relationship Id="rId25" Type="http://schemas.openxmlformats.org/officeDocument/2006/relationships/hyperlink" Target="http://www.ebi.ac.uk/QuickGO/GTerm?id=GO:0005615" TargetMode="External"/><Relationship Id="rId26" Type="http://schemas.openxmlformats.org/officeDocument/2006/relationships/hyperlink" Target="http://www.ebi.ac.uk/QuickGO/GTerm?id=GO:0005614" TargetMode="External"/><Relationship Id="rId27" Type="http://schemas.openxmlformats.org/officeDocument/2006/relationships/hyperlink" Target="http://www.ebi.ac.uk/QuickGO/GTerm?id=GO:0007155" TargetMode="External"/><Relationship Id="rId28" Type="http://schemas.openxmlformats.org/officeDocument/2006/relationships/hyperlink" Target="http://www.ebi.ac.uk/QuickGO/GTerm?id=GO:0006508" TargetMode="External"/><Relationship Id="rId29" Type="http://schemas.openxmlformats.org/officeDocument/2006/relationships/hyperlink" Target="http://www.ebi.ac.uk/QuickGO/GTerm?id=GO:0006355" TargetMode="External"/><Relationship Id="rId271" Type="http://schemas.openxmlformats.org/officeDocument/2006/relationships/hyperlink" Target="http://www.ebi.ac.uk/QuickGO/GTerm?id=GO:0005578" TargetMode="External"/><Relationship Id="rId272" Type="http://schemas.openxmlformats.org/officeDocument/2006/relationships/hyperlink" Target="http://www.ebi.ac.uk/QuickGO/GTerm?id=GO:0005509" TargetMode="External"/><Relationship Id="rId273" Type="http://schemas.openxmlformats.org/officeDocument/2006/relationships/hyperlink" Target="http://www.ebi.ac.uk/QuickGO/GTerm?id=GO:0009267" TargetMode="External"/><Relationship Id="rId274" Type="http://schemas.openxmlformats.org/officeDocument/2006/relationships/hyperlink" Target="http://www.ebi.ac.uk/QuickGO/GTerm?id=GO:0019836" TargetMode="External"/><Relationship Id="rId120" Type="http://schemas.openxmlformats.org/officeDocument/2006/relationships/hyperlink" Target="http://www.ebi.ac.uk/QuickGO/GTerm?id=GO:0017025" TargetMode="External"/><Relationship Id="rId121" Type="http://schemas.openxmlformats.org/officeDocument/2006/relationships/hyperlink" Target="http://www.ebi.ac.uk/QuickGO/GTerm?id=GO:0003713" TargetMode="External"/><Relationship Id="rId122" Type="http://schemas.openxmlformats.org/officeDocument/2006/relationships/hyperlink" Target="http://www.ebi.ac.uk/QuickGO/GTerm?id=GO:0001503" TargetMode="External"/><Relationship Id="rId123" Type="http://schemas.openxmlformats.org/officeDocument/2006/relationships/hyperlink" Target="http://www.ebi.ac.uk/QuickGO/GTerm?id=GO:0048010" TargetMode="External"/><Relationship Id="rId124" Type="http://schemas.openxmlformats.org/officeDocument/2006/relationships/hyperlink" Target="http://www.ebi.ac.uk/QuickGO/GTerm?id=GO:0038084" TargetMode="External"/><Relationship Id="rId125" Type="http://schemas.openxmlformats.org/officeDocument/2006/relationships/hyperlink" Target="http://www.ebi.ac.uk/QuickGO/GTerm?id=GO:0005576" TargetMode="External"/><Relationship Id="rId126" Type="http://schemas.openxmlformats.org/officeDocument/2006/relationships/hyperlink" Target="http://www.ebi.ac.uk/QuickGO/GTerm?id=GO:0005887" TargetMode="External"/><Relationship Id="rId127" Type="http://schemas.openxmlformats.org/officeDocument/2006/relationships/hyperlink" Target="http://www.ebi.ac.uk/QuickGO/GTerm?id=GO:0005524" TargetMode="External"/><Relationship Id="rId128" Type="http://schemas.openxmlformats.org/officeDocument/2006/relationships/hyperlink" Target="http://www.ebi.ac.uk/QuickGO/GTerm?id=GO:0005021" TargetMode="External"/><Relationship Id="rId129" Type="http://schemas.openxmlformats.org/officeDocument/2006/relationships/hyperlink" Target="http://www.ebi.ac.uk/QuickGO/GTerm?id=GO:0002118" TargetMode="External"/><Relationship Id="rId210" Type="http://schemas.openxmlformats.org/officeDocument/2006/relationships/hyperlink" Target="http://www.ebi.ac.uk/QuickGO/GTerm?id=GO:0051897" TargetMode="External"/><Relationship Id="rId211" Type="http://schemas.openxmlformats.org/officeDocument/2006/relationships/hyperlink" Target="http://www.ebi.ac.uk/QuickGO/GTerm?id=GO:2000379" TargetMode="External"/><Relationship Id="rId212" Type="http://schemas.openxmlformats.org/officeDocument/2006/relationships/hyperlink" Target="http://www.ebi.ac.uk/QuickGO/GTerm?id=GO:0030511" TargetMode="External"/><Relationship Id="rId213" Type="http://schemas.openxmlformats.org/officeDocument/2006/relationships/hyperlink" Target="http://www.ebi.ac.uk/QuickGO/GTerm?id=GO:0045727" TargetMode="External"/><Relationship Id="rId214" Type="http://schemas.openxmlformats.org/officeDocument/2006/relationships/hyperlink" Target="http://www.ebi.ac.uk/QuickGO/GTerm?id=GO:0042535" TargetMode="External"/><Relationship Id="rId215" Type="http://schemas.openxmlformats.org/officeDocument/2006/relationships/hyperlink" Target="http://www.ebi.ac.uk/QuickGO/GTerm?id=GO:0051592" TargetMode="External"/><Relationship Id="rId216" Type="http://schemas.openxmlformats.org/officeDocument/2006/relationships/hyperlink" Target="http://www.ebi.ac.uk/QuickGO/GTerm?id=GO:0042493" TargetMode="External"/><Relationship Id="rId217" Type="http://schemas.openxmlformats.org/officeDocument/2006/relationships/hyperlink" Target="http://www.ebi.ac.uk/QuickGO/GTerm?id=GO:0009749" TargetMode="External"/><Relationship Id="rId218" Type="http://schemas.openxmlformats.org/officeDocument/2006/relationships/hyperlink" Target="http://www.ebi.ac.uk/QuickGO/GTerm?id=GO:0032026" TargetMode="External"/><Relationship Id="rId219" Type="http://schemas.openxmlformats.org/officeDocument/2006/relationships/hyperlink" Target="http://www.ebi.ac.uk/QuickGO/GTerm?id=GO:0002040" TargetMode="External"/><Relationship Id="rId275" Type="http://schemas.openxmlformats.org/officeDocument/2006/relationships/hyperlink" Target="http://www.ebi.ac.uk/QuickGO/GTerm?id=GO:0051659" TargetMode="External"/><Relationship Id="rId276" Type="http://schemas.openxmlformats.org/officeDocument/2006/relationships/hyperlink" Target="http://www.ebi.ac.uk/QuickGO/GTerm?id=GO:0043066" TargetMode="External"/><Relationship Id="rId277" Type="http://schemas.openxmlformats.org/officeDocument/2006/relationships/hyperlink" Target="http://www.ebi.ac.uk/QuickGO/GTerm?id=GO:0046010" TargetMode="External"/><Relationship Id="rId278" Type="http://schemas.openxmlformats.org/officeDocument/2006/relationships/hyperlink" Target="http://www.ebi.ac.uk/QuickGO/GTerm?id=GO:0046689" TargetMode="External"/><Relationship Id="rId279" Type="http://schemas.openxmlformats.org/officeDocument/2006/relationships/hyperlink" Target="http://www.ebi.ac.uk/QuickGO/GTerm?id=GO:0007584" TargetMode="External"/><Relationship Id="rId300" Type="http://schemas.openxmlformats.org/officeDocument/2006/relationships/hyperlink" Target="http://www.ebi.ac.uk/QuickGO/GTerm?id=GO:0005634" TargetMode="External"/><Relationship Id="rId301" Type="http://schemas.openxmlformats.org/officeDocument/2006/relationships/hyperlink" Target="http://www.ebi.ac.uk/QuickGO/GTerm?id=GO:0005886" TargetMode="External"/><Relationship Id="rId302" Type="http://schemas.openxmlformats.org/officeDocument/2006/relationships/hyperlink" Target="http://www.ebi.ac.uk/QuickGO/GTerm?id=GO:0005524" TargetMode="External"/><Relationship Id="rId303" Type="http://schemas.openxmlformats.org/officeDocument/2006/relationships/hyperlink" Target="http://www.ebi.ac.uk/QuickGO/GTerm?id=GO:0000287" TargetMode="External"/><Relationship Id="rId304" Type="http://schemas.openxmlformats.org/officeDocument/2006/relationships/hyperlink" Target="http://www.ebi.ac.uk/QuickGO/GTerm?id=GO:0030955" TargetMode="External"/><Relationship Id="rId305" Type="http://schemas.openxmlformats.org/officeDocument/2006/relationships/hyperlink" Target="http://www.ebi.ac.uk/QuickGO/GTerm?id=GO:0004743" TargetMode="External"/><Relationship Id="rId306" Type="http://schemas.openxmlformats.org/officeDocument/2006/relationships/hyperlink" Target="http://www.ebi.ac.uk/QuickGO/GTerm?id=GO:0043066" TargetMode="External"/><Relationship Id="rId307" Type="http://schemas.openxmlformats.org/officeDocument/2006/relationships/hyperlink" Target="http://www.ebi.ac.uk/QuickGO/GTerm?id=GO:0005615" TargetMode="External"/><Relationship Id="rId308" Type="http://schemas.openxmlformats.org/officeDocument/2006/relationships/hyperlink" Target="http://www.ebi.ac.uk/QuickGO/GTerm?id=GO:0004857" TargetMode="External"/><Relationship Id="rId309" Type="http://schemas.openxmlformats.org/officeDocument/2006/relationships/hyperlink" Target="http://www.ebi.ac.uk/QuickGO/GTerm?id=GO:0060020" TargetMode="External"/><Relationship Id="rId360" Type="http://schemas.openxmlformats.org/officeDocument/2006/relationships/hyperlink" Target="http://www.ebi.ac.uk/QuickGO/GTerm?id=GO:0005615" TargetMode="External"/><Relationship Id="rId361" Type="http://schemas.openxmlformats.org/officeDocument/2006/relationships/hyperlink" Target="http://www.ebi.ac.uk/QuickGO/GTerm?id=GO:0070062" TargetMode="External"/><Relationship Id="rId362" Type="http://schemas.openxmlformats.org/officeDocument/2006/relationships/hyperlink" Target="http://www.ebi.ac.uk/QuickGO/GTerm?id=GO:0005578" TargetMode="External"/><Relationship Id="rId363" Type="http://schemas.openxmlformats.org/officeDocument/2006/relationships/hyperlink" Target="http://www.ebi.ac.uk/QuickGO/GTerm?id=GO:0050840" TargetMode="External"/><Relationship Id="rId90" Type="http://schemas.openxmlformats.org/officeDocument/2006/relationships/hyperlink" Target="http://www.ebi.ac.uk/QuickGO/GTerm?id=GO:0007596" TargetMode="External"/><Relationship Id="rId91" Type="http://schemas.openxmlformats.org/officeDocument/2006/relationships/hyperlink" Target="http://www.ebi.ac.uk/QuickGO/GTerm?id=GO:0021683" TargetMode="External"/><Relationship Id="rId92" Type="http://schemas.openxmlformats.org/officeDocument/2006/relationships/hyperlink" Target="http://www.ebi.ac.uk/QuickGO/GTerm?id=GO:0050974" TargetMode="External"/><Relationship Id="rId93" Type="http://schemas.openxmlformats.org/officeDocument/2006/relationships/hyperlink" Target="http://www.ebi.ac.uk/QuickGO/GTerm?id=GO:0060384" TargetMode="External"/><Relationship Id="rId94" Type="http://schemas.openxmlformats.org/officeDocument/2006/relationships/hyperlink" Target="http://www.ebi.ac.uk/QuickGO/GTerm?id=GO:0060291" TargetMode="External"/><Relationship Id="rId95" Type="http://schemas.openxmlformats.org/officeDocument/2006/relationships/hyperlink" Target="http://www.ebi.ac.uk/QuickGO/GTerm?id=GO:0042628" TargetMode="External"/><Relationship Id="rId96" Type="http://schemas.openxmlformats.org/officeDocument/2006/relationships/hyperlink" Target="http://www.ebi.ac.uk/QuickGO/GTerm?id=GO:0030308" TargetMode="External"/><Relationship Id="rId97" Type="http://schemas.openxmlformats.org/officeDocument/2006/relationships/hyperlink" Target="http://www.ebi.ac.uk/QuickGO/GTerm?id=GO:0008285" TargetMode="External"/><Relationship Id="rId98" Type="http://schemas.openxmlformats.org/officeDocument/2006/relationships/hyperlink" Target="http://www.ebi.ac.uk/QuickGO/GTerm?id=GO:0014067" TargetMode="External"/><Relationship Id="rId99" Type="http://schemas.openxmlformats.org/officeDocument/2006/relationships/hyperlink" Target="http://www.ebi.ac.uk/QuickGO/GTerm?id=GO:0010544" TargetMode="External"/><Relationship Id="rId190" Type="http://schemas.openxmlformats.org/officeDocument/2006/relationships/hyperlink" Target="http://www.ebi.ac.uk/QuickGO/GTerm?id=GO:0043537" TargetMode="External"/><Relationship Id="rId191" Type="http://schemas.openxmlformats.org/officeDocument/2006/relationships/hyperlink" Target="http://www.ebi.ac.uk/QuickGO/GTerm?id=GO:0010754" TargetMode="External"/><Relationship Id="rId192" Type="http://schemas.openxmlformats.org/officeDocument/2006/relationships/hyperlink" Target="http://www.ebi.ac.uk/QuickGO/GTerm?id=GO:0001953" TargetMode="External"/><Relationship Id="rId193" Type="http://schemas.openxmlformats.org/officeDocument/2006/relationships/hyperlink" Target="http://www.ebi.ac.uk/QuickGO/GTerm?id=GO:0043154" TargetMode="External"/><Relationship Id="rId194" Type="http://schemas.openxmlformats.org/officeDocument/2006/relationships/hyperlink" Target="http://www.ebi.ac.uk/QuickGO/GTerm?id=GO:0002605" TargetMode="External"/><Relationship Id="rId195" Type="http://schemas.openxmlformats.org/officeDocument/2006/relationships/hyperlink" Target="http://www.ebi.ac.uk/QuickGO/GTerm?id=GO:0001937" TargetMode="External"/><Relationship Id="rId196" Type="http://schemas.openxmlformats.org/officeDocument/2006/relationships/hyperlink" Target="http://www.ebi.ac.uk/QuickGO/GTerm?id=GO:0051918" TargetMode="External"/><Relationship Id="rId197" Type="http://schemas.openxmlformats.org/officeDocument/2006/relationships/hyperlink" Target="http://www.ebi.ac.uk/QuickGO/GTerm?id=GO:0040037" TargetMode="External"/><Relationship Id="rId198" Type="http://schemas.openxmlformats.org/officeDocument/2006/relationships/hyperlink" Target="http://www.ebi.ac.uk/QuickGO/GTerm?id=GO:0032695" TargetMode="External"/><Relationship Id="rId199" Type="http://schemas.openxmlformats.org/officeDocument/2006/relationships/hyperlink" Target="http://www.ebi.ac.uk/QuickGO/GTerm?id=GO:0010751" TargetMode="External"/><Relationship Id="rId280" Type="http://schemas.openxmlformats.org/officeDocument/2006/relationships/hyperlink" Target="http://www.ebi.ac.uk/QuickGO/GTerm?id=GO:0010033" TargetMode="External"/><Relationship Id="rId30" Type="http://schemas.openxmlformats.org/officeDocument/2006/relationships/hyperlink" Target="http://www.ebi.ac.uk/QuickGO/GTerm?id=GO:0006351" TargetMode="External"/><Relationship Id="rId31" Type="http://schemas.openxmlformats.org/officeDocument/2006/relationships/hyperlink" Target="http://www.ebi.ac.uk/QuickGO/GTerm?id=GO:0005737" TargetMode="External"/><Relationship Id="rId32" Type="http://schemas.openxmlformats.org/officeDocument/2006/relationships/hyperlink" Target="http://www.ebi.ac.uk/QuickGO/GTerm?id=GO:0031012" TargetMode="External"/><Relationship Id="rId33" Type="http://schemas.openxmlformats.org/officeDocument/2006/relationships/hyperlink" Target="http://www.ebi.ac.uk/QuickGO/GTerm?id=GO:0005615" TargetMode="External"/><Relationship Id="rId34" Type="http://schemas.openxmlformats.org/officeDocument/2006/relationships/hyperlink" Target="http://www.ebi.ac.uk/QuickGO/GTerm?id=GO:0005634" TargetMode="External"/><Relationship Id="rId35" Type="http://schemas.openxmlformats.org/officeDocument/2006/relationships/hyperlink" Target="http://www.ebi.ac.uk/QuickGO/GTerm?id=GO:0003677" TargetMode="External"/><Relationship Id="rId36" Type="http://schemas.openxmlformats.org/officeDocument/2006/relationships/hyperlink" Target="http://www.ebi.ac.uk/QuickGO/GTerm?id=GO:0004180" TargetMode="External"/><Relationship Id="rId37" Type="http://schemas.openxmlformats.org/officeDocument/2006/relationships/hyperlink" Target="http://www.ebi.ac.uk/QuickGO/GTerm?id=GO:0004181" TargetMode="External"/><Relationship Id="rId38" Type="http://schemas.openxmlformats.org/officeDocument/2006/relationships/hyperlink" Target="http://www.ebi.ac.uk/QuickGO/GTerm?id=GO:0003714" TargetMode="External"/><Relationship Id="rId39" Type="http://schemas.openxmlformats.org/officeDocument/2006/relationships/hyperlink" Target="http://www.ebi.ac.uk/QuickGO/GTerm?id=GO:0008270" TargetMode="External"/><Relationship Id="rId281" Type="http://schemas.openxmlformats.org/officeDocument/2006/relationships/hyperlink" Target="http://www.ebi.ac.uk/QuickGO/GTerm?id=GO:0070541" TargetMode="External"/><Relationship Id="rId282" Type="http://schemas.openxmlformats.org/officeDocument/2006/relationships/hyperlink" Target="http://www.ebi.ac.uk/QuickGO/GTerm?id=GO:0006810" TargetMode="External"/><Relationship Id="rId283" Type="http://schemas.openxmlformats.org/officeDocument/2006/relationships/hyperlink" Target="http://www.ebi.ac.uk/QuickGO/GTerm?id=GO:0005604" TargetMode="External"/><Relationship Id="rId284" Type="http://schemas.openxmlformats.org/officeDocument/2006/relationships/hyperlink" Target="http://www.ebi.ac.uk/QuickGO/GTerm?id=GO:0005737" TargetMode="External"/><Relationship Id="rId130" Type="http://schemas.openxmlformats.org/officeDocument/2006/relationships/hyperlink" Target="http://www.ebi.ac.uk/QuickGO/GTerm?id=GO:0001662" TargetMode="External"/><Relationship Id="rId131" Type="http://schemas.openxmlformats.org/officeDocument/2006/relationships/hyperlink" Target="http://www.ebi.ac.uk/QuickGO/GTerm?id=GO:0007626" TargetMode="External"/><Relationship Id="rId132" Type="http://schemas.openxmlformats.org/officeDocument/2006/relationships/hyperlink" Target="http://www.ebi.ac.uk/QuickGO/GTerm?id=GO:0007218" TargetMode="External"/><Relationship Id="rId133" Type="http://schemas.openxmlformats.org/officeDocument/2006/relationships/hyperlink" Target="http://www.ebi.ac.uk/QuickGO/GTerm?id=GO:0019233" TargetMode="External"/><Relationship Id="rId220" Type="http://schemas.openxmlformats.org/officeDocument/2006/relationships/hyperlink" Target="http://www.ebi.ac.uk/QuickGO/GTerm?id=GO:0009897" TargetMode="External"/><Relationship Id="rId221" Type="http://schemas.openxmlformats.org/officeDocument/2006/relationships/hyperlink" Target="http://www.ebi.ac.uk/QuickGO/GTerm?id=GO:0005615" TargetMode="External"/><Relationship Id="rId222" Type="http://schemas.openxmlformats.org/officeDocument/2006/relationships/hyperlink" Target="http://www.ebi.ac.uk/QuickGO/GTerm?id=GO:0070062" TargetMode="External"/><Relationship Id="rId223" Type="http://schemas.openxmlformats.org/officeDocument/2006/relationships/hyperlink" Target="http://www.ebi.ac.uk/QuickGO/GTerm?id=GO:0005577" TargetMode="External"/><Relationship Id="rId224" Type="http://schemas.openxmlformats.org/officeDocument/2006/relationships/hyperlink" Target="http://www.ebi.ac.uk/QuickGO/GTerm?id=GO:0031091" TargetMode="External"/><Relationship Id="rId225" Type="http://schemas.openxmlformats.org/officeDocument/2006/relationships/hyperlink" Target="http://www.ebi.ac.uk/QuickGO/GTerm?id=GO:0005509" TargetMode="External"/><Relationship Id="rId226" Type="http://schemas.openxmlformats.org/officeDocument/2006/relationships/hyperlink" Target="http://www.ebi.ac.uk/QuickGO/GTerm?id=GO:0050840" TargetMode="External"/><Relationship Id="rId227" Type="http://schemas.openxmlformats.org/officeDocument/2006/relationships/hyperlink" Target="http://www.ebi.ac.uk/QuickGO/GTerm?id=GO:0008201" TargetMode="External"/><Relationship Id="rId228" Type="http://schemas.openxmlformats.org/officeDocument/2006/relationships/hyperlink" Target="http://www.ebi.ac.uk/QuickGO/GTerm?id=GO:0030169" TargetMode="External"/><Relationship Id="rId229" Type="http://schemas.openxmlformats.org/officeDocument/2006/relationships/hyperlink" Target="http://www.ebi.ac.uk/QuickGO/GTerm?id=GO:0001786" TargetMode="External"/><Relationship Id="rId134" Type="http://schemas.openxmlformats.org/officeDocument/2006/relationships/hyperlink" Target="http://www.ebi.ac.uk/QuickGO/GTerm?id=GO:0001964" TargetMode="External"/><Relationship Id="rId135" Type="http://schemas.openxmlformats.org/officeDocument/2006/relationships/hyperlink" Target="http://www.ebi.ac.uk/QuickGO/GTerm?id=GO:0031012" TargetMode="External"/><Relationship Id="rId136" Type="http://schemas.openxmlformats.org/officeDocument/2006/relationships/hyperlink" Target="http://www.ebi.ac.uk/QuickGO/GTerm?id=GO:0005615" TargetMode="External"/><Relationship Id="rId137" Type="http://schemas.openxmlformats.org/officeDocument/2006/relationships/hyperlink" Target="http://www.ebi.ac.uk/QuickGO/GTerm?id=GO:0042383" TargetMode="External"/><Relationship Id="rId138" Type="http://schemas.openxmlformats.org/officeDocument/2006/relationships/hyperlink" Target="http://www.ebi.ac.uk/QuickGO/GTerm?id=GO:0007160" TargetMode="External"/><Relationship Id="rId139" Type="http://schemas.openxmlformats.org/officeDocument/2006/relationships/hyperlink" Target="http://www.ebi.ac.uk/QuickGO/GTerm?id=GO:0005576" TargetMode="External"/><Relationship Id="rId285" Type="http://schemas.openxmlformats.org/officeDocument/2006/relationships/hyperlink" Target="http://www.ebi.ac.uk/QuickGO/GTerm?id=GO:0005615" TargetMode="External"/><Relationship Id="rId286" Type="http://schemas.openxmlformats.org/officeDocument/2006/relationships/hyperlink" Target="http://www.ebi.ac.uk/QuickGO/GTerm?id=GO:0070062" TargetMode="External"/><Relationship Id="rId287" Type="http://schemas.openxmlformats.org/officeDocument/2006/relationships/hyperlink" Target="http://www.ebi.ac.uk/QuickGO/GTerm?id=GO:0043234" TargetMode="External"/><Relationship Id="rId288" Type="http://schemas.openxmlformats.org/officeDocument/2006/relationships/hyperlink" Target="http://www.ebi.ac.uk/QuickGO/GTerm?id=GO:0003677" TargetMode="External"/><Relationship Id="rId289" Type="http://schemas.openxmlformats.org/officeDocument/2006/relationships/hyperlink" Target="http://www.ebi.ac.uk/QuickGO/GTerm?id=GO:0008144" TargetMode="External"/><Relationship Id="rId310" Type="http://schemas.openxmlformats.org/officeDocument/2006/relationships/hyperlink" Target="http://www.ebi.ac.uk/QuickGO/GTerm?id=GO:0014002" TargetMode="External"/><Relationship Id="rId311" Type="http://schemas.openxmlformats.org/officeDocument/2006/relationships/hyperlink" Target="http://www.ebi.ac.uk/QuickGO/GTerm?id=GO:0045109" TargetMode="External"/><Relationship Id="rId312" Type="http://schemas.openxmlformats.org/officeDocument/2006/relationships/hyperlink" Target="http://www.ebi.ac.uk/QuickGO/GTerm?id=GO:0070307" TargetMode="External"/><Relationship Id="rId313" Type="http://schemas.openxmlformats.org/officeDocument/2006/relationships/hyperlink" Target="http://www.ebi.ac.uk/QuickGO/GTerm?id=GO:0010977" TargetMode="External"/><Relationship Id="rId314" Type="http://schemas.openxmlformats.org/officeDocument/2006/relationships/hyperlink" Target="http://www.ebi.ac.uk/QuickGO/GTerm?id=GO:0031252" TargetMode="External"/><Relationship Id="rId315" Type="http://schemas.openxmlformats.org/officeDocument/2006/relationships/hyperlink" Target="http://www.ebi.ac.uk/QuickGO/GTerm?id=GO:0042995" TargetMode="External"/><Relationship Id="rId316" Type="http://schemas.openxmlformats.org/officeDocument/2006/relationships/hyperlink" Target="http://www.ebi.ac.uk/QuickGO/GTerm?id=GO:0005737" TargetMode="External"/><Relationship Id="rId317" Type="http://schemas.openxmlformats.org/officeDocument/2006/relationships/hyperlink" Target="http://www.ebi.ac.uk/QuickGO/GTerm?id=GO:0045098" TargetMode="External"/><Relationship Id="rId318" Type="http://schemas.openxmlformats.org/officeDocument/2006/relationships/hyperlink" Target="http://www.ebi.ac.uk/QuickGO/GTerm?id=GO:0005212" TargetMode="External"/><Relationship Id="rId319" Type="http://schemas.openxmlformats.org/officeDocument/2006/relationships/hyperlink" Target="http://www.ebi.ac.uk/QuickGO/GTerm?id=GO:0006412" TargetMode="External"/><Relationship Id="rId290" Type="http://schemas.openxmlformats.org/officeDocument/2006/relationships/hyperlink" Target="http://www.ebi.ac.uk/QuickGO/GTerm?id=GO:0005504" TargetMode="External"/><Relationship Id="rId291" Type="http://schemas.openxmlformats.org/officeDocument/2006/relationships/hyperlink" Target="http://www.ebi.ac.uk/QuickGO/GTerm?id=GO:0019825" TargetMode="External"/><Relationship Id="rId292" Type="http://schemas.openxmlformats.org/officeDocument/2006/relationships/hyperlink" Target="http://www.ebi.ac.uk/QuickGO/GTerm?id=GO:0030170" TargetMode="External"/><Relationship Id="rId293" Type="http://schemas.openxmlformats.org/officeDocument/2006/relationships/hyperlink" Target="http://www.ebi.ac.uk/QuickGO/GTerm?id=GO:0015643" TargetMode="External"/><Relationship Id="rId294" Type="http://schemas.openxmlformats.org/officeDocument/2006/relationships/hyperlink" Target="http://www.ebi.ac.uk/QuickGO/GTerm?id=GO:0008270" TargetMode="External"/><Relationship Id="rId295" Type="http://schemas.openxmlformats.org/officeDocument/2006/relationships/hyperlink" Target="http://www.ebi.ac.uk/QuickGO/GTerm?id=GO:0006096" TargetMode="External"/><Relationship Id="rId296" Type="http://schemas.openxmlformats.org/officeDocument/2006/relationships/hyperlink" Target="http://www.ebi.ac.uk/QuickGO/GTerm?id=GO:0012501" TargetMode="External"/><Relationship Id="rId40" Type="http://schemas.openxmlformats.org/officeDocument/2006/relationships/hyperlink" Target="http://www.ebi.ac.uk/QuickGO/GTerm?id=GO:0031532" TargetMode="External"/><Relationship Id="rId41" Type="http://schemas.openxmlformats.org/officeDocument/2006/relationships/hyperlink" Target="http://www.ebi.ac.uk/QuickGO/GTerm?id=GO:0001525" TargetMode="External"/><Relationship Id="rId42" Type="http://schemas.openxmlformats.org/officeDocument/2006/relationships/hyperlink" Target="http://www.ebi.ac.uk/QuickGO/GTerm?id=GO:0043534" TargetMode="External"/><Relationship Id="rId43" Type="http://schemas.openxmlformats.org/officeDocument/2006/relationships/hyperlink" Target="http://www.ebi.ac.uk/QuickGO/GTerm?id=GO:0016337" TargetMode="External"/><Relationship Id="rId44" Type="http://schemas.openxmlformats.org/officeDocument/2006/relationships/hyperlink" Target="http://www.ebi.ac.uk/QuickGO/GTerm?id=GO:0000910" TargetMode="External"/><Relationship Id="rId45" Type="http://schemas.openxmlformats.org/officeDocument/2006/relationships/hyperlink" Target="http://www.ebi.ac.uk/QuickGO/GTerm?id=GO:0001768" TargetMode="External"/><Relationship Id="rId46" Type="http://schemas.openxmlformats.org/officeDocument/2006/relationships/hyperlink" Target="http://www.ebi.ac.uk/QuickGO/GTerm?id=GO:0051295" TargetMode="External"/><Relationship Id="rId47" Type="http://schemas.openxmlformats.org/officeDocument/2006/relationships/hyperlink" Target="http://www.ebi.ac.uk/QuickGO/GTerm?id=GO:0001701" TargetMode="External"/><Relationship Id="rId48" Type="http://schemas.openxmlformats.org/officeDocument/2006/relationships/hyperlink" Target="http://www.ebi.ac.uk/QuickGO/GTerm?id=GO:0000212" TargetMode="External"/><Relationship Id="rId49" Type="http://schemas.openxmlformats.org/officeDocument/2006/relationships/hyperlink" Target="http://www.ebi.ac.uk/QuickGO/GTerm?id=GO:0006509" TargetMode="External"/><Relationship Id="rId297" Type="http://schemas.openxmlformats.org/officeDocument/2006/relationships/hyperlink" Target="http://www.ebi.ac.uk/QuickGO/GTerm?id=GO:0005929" TargetMode="External"/><Relationship Id="rId298" Type="http://schemas.openxmlformats.org/officeDocument/2006/relationships/hyperlink" Target="http://www.ebi.ac.uk/QuickGO/GTerm?id=GO:0070062" TargetMode="External"/><Relationship Id="rId299" Type="http://schemas.openxmlformats.org/officeDocument/2006/relationships/hyperlink" Target="http://www.ebi.ac.uk/QuickGO/GTerm?id=GO:0005739" TargetMode="External"/><Relationship Id="rId140" Type="http://schemas.openxmlformats.org/officeDocument/2006/relationships/hyperlink" Target="http://www.ebi.ac.uk/QuickGO/GTerm?id=GO:0005509" TargetMode="External"/><Relationship Id="rId141" Type="http://schemas.openxmlformats.org/officeDocument/2006/relationships/hyperlink" Target="http://www.ebi.ac.uk/QuickGO/GTerm?id=GO:0007420" TargetMode="External"/><Relationship Id="rId142" Type="http://schemas.openxmlformats.org/officeDocument/2006/relationships/hyperlink" Target="http://www.ebi.ac.uk/QuickGO/GTerm?id=GO:0048738" TargetMode="External"/><Relationship Id="rId143" Type="http://schemas.openxmlformats.org/officeDocument/2006/relationships/hyperlink" Target="http://www.ebi.ac.uk/QuickGO/GTerm?id=GO:0060351" TargetMode="External"/><Relationship Id="rId144" Type="http://schemas.openxmlformats.org/officeDocument/2006/relationships/hyperlink" Target="http://www.ebi.ac.uk/QuickGO/GTerm?id=GO:0002062" TargetMode="External"/><Relationship Id="rId145" Type="http://schemas.openxmlformats.org/officeDocument/2006/relationships/hyperlink" Target="http://www.ebi.ac.uk/QuickGO/GTerm?id=GO:0048704" TargetMode="External"/><Relationship Id="rId146" Type="http://schemas.openxmlformats.org/officeDocument/2006/relationships/hyperlink" Target="http://www.ebi.ac.uk/QuickGO/GTerm?id=GO:0001958" TargetMode="External"/><Relationship Id="rId147" Type="http://schemas.openxmlformats.org/officeDocument/2006/relationships/hyperlink" Target="http://www.ebi.ac.uk/QuickGO/GTerm?id=GO:0030198" TargetMode="External"/><Relationship Id="rId148" Type="http://schemas.openxmlformats.org/officeDocument/2006/relationships/hyperlink" Target="http://www.ebi.ac.uk/QuickGO/GTerm?id=GO:0008104" TargetMode="External"/><Relationship Id="rId149" Type="http://schemas.openxmlformats.org/officeDocument/2006/relationships/hyperlink" Target="http://www.ebi.ac.uk/QuickGO/GTerm?id=GO:0005605" TargetMode="External"/><Relationship Id="rId230" Type="http://schemas.openxmlformats.org/officeDocument/2006/relationships/hyperlink" Target="http://www.ebi.ac.uk/QuickGO/GTerm?id=GO:0001525" TargetMode="External"/><Relationship Id="rId231" Type="http://schemas.openxmlformats.org/officeDocument/2006/relationships/hyperlink" Target="http://www.ebi.ac.uk/QuickGO/GTerm?id=GO:0007155" TargetMode="External"/><Relationship Id="rId232" Type="http://schemas.openxmlformats.org/officeDocument/2006/relationships/hyperlink" Target="http://www.ebi.ac.uk/QuickGO/GTerm?id=GO:0001886" TargetMode="External"/><Relationship Id="rId233" Type="http://schemas.openxmlformats.org/officeDocument/2006/relationships/hyperlink" Target="http://www.ebi.ac.uk/QuickGO/GTerm?id=GO:0030198" TargetMode="External"/><Relationship Id="rId234" Type="http://schemas.openxmlformats.org/officeDocument/2006/relationships/hyperlink" Target="http://www.ebi.ac.uk/QuickGO/GTerm?id=GO:0030335" TargetMode="External"/><Relationship Id="rId235" Type="http://schemas.openxmlformats.org/officeDocument/2006/relationships/hyperlink" Target="http://www.ebi.ac.uk/QuickGO/GTerm?id=GO:0008284" TargetMode="External"/><Relationship Id="rId236" Type="http://schemas.openxmlformats.org/officeDocument/2006/relationships/hyperlink" Target="http://www.ebi.ac.uk/QuickGO/GTerm?id=GO:2000353" TargetMode="External"/><Relationship Id="rId237" Type="http://schemas.openxmlformats.org/officeDocument/2006/relationships/hyperlink" Target="http://www.ebi.ac.uk/QuickGO/GTerm?id=GO:0005604" TargetMode="External"/><Relationship Id="rId238" Type="http://schemas.openxmlformats.org/officeDocument/2006/relationships/hyperlink" Target="http://www.ebi.ac.uk/QuickGO/GTerm?id=GO:0005581" TargetMode="External"/><Relationship Id="rId239" Type="http://schemas.openxmlformats.org/officeDocument/2006/relationships/hyperlink" Target="http://www.ebi.ac.uk/QuickGO/GTerm?id=GO:0005198" TargetMode="External"/><Relationship Id="rId320" Type="http://schemas.openxmlformats.org/officeDocument/2006/relationships/hyperlink" Target="http://www.ebi.ac.uk/QuickGO/GTerm?id=GO:0005840" TargetMode="External"/><Relationship Id="rId321" Type="http://schemas.openxmlformats.org/officeDocument/2006/relationships/hyperlink" Target="http://www.ebi.ac.uk/QuickGO/GTerm?id=GO:0003735" TargetMode="External"/><Relationship Id="rId322" Type="http://schemas.openxmlformats.org/officeDocument/2006/relationships/hyperlink" Target="http://www.ebi.ac.uk/QuickGO/GTerm?id=GO:0032924" TargetMode="External"/><Relationship Id="rId323" Type="http://schemas.openxmlformats.org/officeDocument/2006/relationships/hyperlink" Target="http://www.ebi.ac.uk/QuickGO/GTerm?id=GO:0032869" TargetMode="External"/><Relationship Id="rId324" Type="http://schemas.openxmlformats.org/officeDocument/2006/relationships/hyperlink" Target="http://www.ebi.ac.uk/QuickGO/GTerm?id=GO:0044320" TargetMode="External"/><Relationship Id="rId325" Type="http://schemas.openxmlformats.org/officeDocument/2006/relationships/hyperlink" Target="http://www.ebi.ac.uk/QuickGO/GTerm?id=GO:0009267" TargetMode="External"/><Relationship Id="rId326" Type="http://schemas.openxmlformats.org/officeDocument/2006/relationships/hyperlink" Target="http://www.ebi.ac.uk/QuickGO/GTerm?id=GO:0001654" TargetMode="External"/><Relationship Id="rId327" Type="http://schemas.openxmlformats.org/officeDocument/2006/relationships/hyperlink" Target="http://www.ebi.ac.uk/QuickGO/GTerm?id=GO:0045444" TargetMode="External"/><Relationship Id="rId328" Type="http://schemas.openxmlformats.org/officeDocument/2006/relationships/hyperlink" Target="http://www.ebi.ac.uk/QuickGO/GTerm?id=GO:0040007" TargetMode="External"/><Relationship Id="rId329" Type="http://schemas.openxmlformats.org/officeDocument/2006/relationships/hyperlink" Target="http://www.ebi.ac.uk/QuickGO/GTerm?id=GO:0046882" TargetMode="External"/><Relationship Id="rId50" Type="http://schemas.openxmlformats.org/officeDocument/2006/relationships/hyperlink" Target="http://www.ebi.ac.uk/QuickGO/GTerm?id=GO:0030224" TargetMode="External"/><Relationship Id="rId51" Type="http://schemas.openxmlformats.org/officeDocument/2006/relationships/hyperlink" Target="http://www.ebi.ac.uk/QuickGO/GTerm?id=GO:0007520" TargetMode="External"/><Relationship Id="rId52" Type="http://schemas.openxmlformats.org/officeDocument/2006/relationships/hyperlink" Target="http://www.ebi.ac.uk/QuickGO/GTerm?id=GO:0030220" TargetMode="External"/><Relationship Id="rId53" Type="http://schemas.openxmlformats.org/officeDocument/2006/relationships/hyperlink" Target="http://www.ebi.ac.uk/QuickGO/GTerm?id=GO:0015031" TargetMode="External"/><Relationship Id="rId54" Type="http://schemas.openxmlformats.org/officeDocument/2006/relationships/hyperlink" Target="http://www.ebi.ac.uk/QuickGO/GTerm?id=GO:0008360" TargetMode="External"/><Relationship Id="rId55" Type="http://schemas.openxmlformats.org/officeDocument/2006/relationships/hyperlink" Target="http://www.ebi.ac.uk/QuickGO/GTerm?id=GO:0032796" TargetMode="External"/><Relationship Id="rId56" Type="http://schemas.openxmlformats.org/officeDocument/2006/relationships/hyperlink" Target="http://www.ebi.ac.uk/QuickGO/GTerm?id=GO:0005826" TargetMode="External"/><Relationship Id="rId57" Type="http://schemas.openxmlformats.org/officeDocument/2006/relationships/hyperlink" Target="http://www.ebi.ac.uk/QuickGO/GTerm?id=GO:0005913" TargetMode="External"/><Relationship Id="rId58" Type="http://schemas.openxmlformats.org/officeDocument/2006/relationships/hyperlink" Target="http://www.ebi.ac.uk/QuickGO/GTerm?id=GO:0032154" TargetMode="External"/><Relationship Id="rId59" Type="http://schemas.openxmlformats.org/officeDocument/2006/relationships/hyperlink" Target="http://www.ebi.ac.uk/QuickGO/GTerm?id=GO:0030863" TargetMode="External"/><Relationship Id="rId150" Type="http://schemas.openxmlformats.org/officeDocument/2006/relationships/hyperlink" Target="http://www.ebi.ac.uk/QuickGO/GTerm?id=GO:0007411" TargetMode="External"/><Relationship Id="rId151" Type="http://schemas.openxmlformats.org/officeDocument/2006/relationships/hyperlink" Target="http://www.ebi.ac.uk/QuickGO/GTerm?id=GO:0031104" TargetMode="External"/><Relationship Id="rId152" Type="http://schemas.openxmlformats.org/officeDocument/2006/relationships/hyperlink" Target="http://www.ebi.ac.uk/QuickGO/GTerm?id=GO:0008347" TargetMode="External"/><Relationship Id="rId153" Type="http://schemas.openxmlformats.org/officeDocument/2006/relationships/hyperlink" Target="http://www.ebi.ac.uk/QuickGO/GTerm?id=GO:0001764" TargetMode="External"/><Relationship Id="rId154" Type="http://schemas.openxmlformats.org/officeDocument/2006/relationships/hyperlink" Target="http://www.ebi.ac.uk/QuickGO/GTerm?id=GO:0048678" TargetMode="External"/><Relationship Id="rId155" Type="http://schemas.openxmlformats.org/officeDocument/2006/relationships/hyperlink" Target="http://www.ebi.ac.uk/QuickGO/GTerm?id=GO:0005604" TargetMode="External"/><Relationship Id="rId156" Type="http://schemas.openxmlformats.org/officeDocument/2006/relationships/hyperlink" Target="http://www.ebi.ac.uk/QuickGO/GTerm?id=GO:0005509" TargetMode="External"/><Relationship Id="rId157" Type="http://schemas.openxmlformats.org/officeDocument/2006/relationships/hyperlink" Target="http://www.ebi.ac.uk/QuickGO/GTerm?id=GO:0016337" TargetMode="External"/><Relationship Id="rId158" Type="http://schemas.openxmlformats.org/officeDocument/2006/relationships/hyperlink" Target="http://www.ebi.ac.uk/QuickGO/GTerm?id=GO:0033563" TargetMode="External"/><Relationship Id="rId159" Type="http://schemas.openxmlformats.org/officeDocument/2006/relationships/hyperlink" Target="http://www.ebi.ac.uk/QuickGO/GTerm?id=GO:0001701" TargetMode="External"/><Relationship Id="rId240" Type="http://schemas.openxmlformats.org/officeDocument/2006/relationships/hyperlink" Target="http://www.ebi.ac.uk/QuickGO/GTerm?id=GO:0001568" TargetMode="External"/><Relationship Id="rId241" Type="http://schemas.openxmlformats.org/officeDocument/2006/relationships/hyperlink" Target="http://www.ebi.ac.uk/QuickGO/GTerm?id=GO:0030199" TargetMode="External"/><Relationship Id="rId242" Type="http://schemas.openxmlformats.org/officeDocument/2006/relationships/hyperlink" Target="http://www.ebi.ac.uk/QuickGO/GTerm?id=GO:0048251" TargetMode="External"/><Relationship Id="rId243" Type="http://schemas.openxmlformats.org/officeDocument/2006/relationships/hyperlink" Target="http://www.ebi.ac.uk/QuickGO/GTerm?id=GO:0030324" TargetMode="External"/><Relationship Id="rId244" Type="http://schemas.openxmlformats.org/officeDocument/2006/relationships/hyperlink" Target="http://www.ebi.ac.uk/QuickGO/GTerm?id=GO:0005581" TargetMode="External"/><Relationship Id="rId245" Type="http://schemas.openxmlformats.org/officeDocument/2006/relationships/hyperlink" Target="http://www.ebi.ac.uk/QuickGO/GTerm?id=GO:0005507" TargetMode="External"/><Relationship Id="rId246" Type="http://schemas.openxmlformats.org/officeDocument/2006/relationships/hyperlink" Target="http://www.ebi.ac.uk/QuickGO/GTerm?id=GO:0004720" TargetMode="External"/><Relationship Id="rId247" Type="http://schemas.openxmlformats.org/officeDocument/2006/relationships/hyperlink" Target="http://www.ebi.ac.uk/QuickGO/GTerm?id=GO:0005576" TargetMode="External"/><Relationship Id="rId248" Type="http://schemas.openxmlformats.org/officeDocument/2006/relationships/hyperlink" Target="http://www.ebi.ac.uk/QuickGO/GTerm?id=GO:0051216" TargetMode="External"/><Relationship Id="rId249" Type="http://schemas.openxmlformats.org/officeDocument/2006/relationships/hyperlink" Target="http://www.ebi.ac.uk/QuickGO/GTerm?id=GO:0030154" TargetMode="External"/><Relationship Id="rId330" Type="http://schemas.openxmlformats.org/officeDocument/2006/relationships/hyperlink" Target="http://www.ebi.ac.uk/QuickGO/GTerm?id=GO:0048178" TargetMode="External"/><Relationship Id="rId331" Type="http://schemas.openxmlformats.org/officeDocument/2006/relationships/hyperlink" Target="http://www.ebi.ac.uk/QuickGO/GTerm?id=GO:0046676" TargetMode="External"/><Relationship Id="rId332" Type="http://schemas.openxmlformats.org/officeDocument/2006/relationships/hyperlink" Target="http://www.ebi.ac.uk/QuickGO/GTerm?id=GO:0048599" TargetMode="External"/><Relationship Id="rId333" Type="http://schemas.openxmlformats.org/officeDocument/2006/relationships/hyperlink" Target="http://www.ebi.ac.uk/QuickGO/GTerm?id=GO:2001235" TargetMode="External"/><Relationship Id="rId334" Type="http://schemas.openxmlformats.org/officeDocument/2006/relationships/hyperlink" Target="http://www.ebi.ac.uk/QuickGO/GTerm?id=GO:0046881" TargetMode="External"/><Relationship Id="rId335" Type="http://schemas.openxmlformats.org/officeDocument/2006/relationships/hyperlink" Target="http://www.ebi.ac.uk/QuickGO/GTerm?id=GO:0060279" TargetMode="External"/><Relationship Id="rId336" Type="http://schemas.openxmlformats.org/officeDocument/2006/relationships/hyperlink" Target="http://www.ebi.ac.uk/QuickGO/GTerm?id=GO:0005576" TargetMode="External"/><Relationship Id="rId337" Type="http://schemas.openxmlformats.org/officeDocument/2006/relationships/hyperlink" Target="http://www.ebi.ac.uk/QuickGO/GTerm?id=GO:0048471" TargetMode="External"/><Relationship Id="rId338" Type="http://schemas.openxmlformats.org/officeDocument/2006/relationships/hyperlink" Target="http://www.ebi.ac.uk/QuickGO/GTerm?id=GO:0042803" TargetMode="External"/><Relationship Id="rId339" Type="http://schemas.openxmlformats.org/officeDocument/2006/relationships/hyperlink" Target="http://www.ebi.ac.uk/QuickGO/GTerm?id=GO:0006508" TargetMode="External"/><Relationship Id="rId60" Type="http://schemas.openxmlformats.org/officeDocument/2006/relationships/hyperlink" Target="http://www.ebi.ac.uk/QuickGO/GTerm?id=GO:0005829" TargetMode="External"/><Relationship Id="rId61" Type="http://schemas.openxmlformats.org/officeDocument/2006/relationships/hyperlink" Target="http://www.ebi.ac.uk/QuickGO/GTerm?id=GO:0070062" TargetMode="External"/><Relationship Id="rId62" Type="http://schemas.openxmlformats.org/officeDocument/2006/relationships/hyperlink" Target="http://www.ebi.ac.uk/QuickGO/GTerm?id=GO:0008305" TargetMode="External"/><Relationship Id="rId63" Type="http://schemas.openxmlformats.org/officeDocument/2006/relationships/hyperlink" Target="http://www.ebi.ac.uk/QuickGO/GTerm?id=GO:0016460" TargetMode="External"/><Relationship Id="rId64" Type="http://schemas.openxmlformats.org/officeDocument/2006/relationships/hyperlink" Target="http://www.ebi.ac.uk/QuickGO/GTerm?id=GO:0005634" TargetMode="External"/><Relationship Id="rId65" Type="http://schemas.openxmlformats.org/officeDocument/2006/relationships/hyperlink" Target="http://www.ebi.ac.uk/QuickGO/GTerm?id=GO:0005886" TargetMode="External"/><Relationship Id="rId66" Type="http://schemas.openxmlformats.org/officeDocument/2006/relationships/hyperlink" Target="http://www.ebi.ac.uk/QuickGO/GTerm?id=GO:0001726" TargetMode="External"/><Relationship Id="rId67" Type="http://schemas.openxmlformats.org/officeDocument/2006/relationships/hyperlink" Target="http://www.ebi.ac.uk/QuickGO/GTerm?id=GO:0008180" TargetMode="External"/><Relationship Id="rId68" Type="http://schemas.openxmlformats.org/officeDocument/2006/relationships/hyperlink" Target="http://www.ebi.ac.uk/QuickGO/GTerm?id=GO:0001725" TargetMode="External"/><Relationship Id="rId69" Type="http://schemas.openxmlformats.org/officeDocument/2006/relationships/hyperlink" Target="http://www.ebi.ac.uk/QuickGO/GTerm?id=GO:0001931" TargetMode="External"/><Relationship Id="rId160" Type="http://schemas.openxmlformats.org/officeDocument/2006/relationships/hyperlink" Target="http://www.ebi.ac.uk/QuickGO/GTerm?id=GO:0060763" TargetMode="External"/><Relationship Id="rId161" Type="http://schemas.openxmlformats.org/officeDocument/2006/relationships/hyperlink" Target="http://www.ebi.ac.uk/QuickGO/GTerm?id=GO:0001656" TargetMode="External"/><Relationship Id="rId162" Type="http://schemas.openxmlformats.org/officeDocument/2006/relationships/hyperlink" Target="http://www.ebi.ac.uk/QuickGO/GTerm?id=GO:0008285" TargetMode="External"/><Relationship Id="rId163" Type="http://schemas.openxmlformats.org/officeDocument/2006/relationships/hyperlink" Target="http://www.ebi.ac.uk/QuickGO/GTerm?id=GO:0021772" TargetMode="External"/><Relationship Id="rId164" Type="http://schemas.openxmlformats.org/officeDocument/2006/relationships/hyperlink" Target="http://www.ebi.ac.uk/QuickGO/GTerm?id=GO:0031290" TargetMode="External"/><Relationship Id="rId165" Type="http://schemas.openxmlformats.org/officeDocument/2006/relationships/hyperlink" Target="http://www.ebi.ac.uk/QuickGO/GTerm?id=GO:0022029" TargetMode="External"/><Relationship Id="rId166" Type="http://schemas.openxmlformats.org/officeDocument/2006/relationships/hyperlink" Target="http://www.ebi.ac.uk/QuickGO/GTerm?id=GO:0005615" TargetMode="External"/><Relationship Id="rId167" Type="http://schemas.openxmlformats.org/officeDocument/2006/relationships/hyperlink" Target="http://www.ebi.ac.uk/QuickGO/GTerm?id=GO:0005509" TargetMode="External"/><Relationship Id="rId168" Type="http://schemas.openxmlformats.org/officeDocument/2006/relationships/hyperlink" Target="http://www.ebi.ac.uk/QuickGO/GTerm?id=GO:0045499" TargetMode="External"/><Relationship Id="rId169" Type="http://schemas.openxmlformats.org/officeDocument/2006/relationships/hyperlink" Target="http://www.ebi.ac.uk/QuickGO/GTerm?id=GO:0005102" TargetMode="External"/><Relationship Id="rId250" Type="http://schemas.openxmlformats.org/officeDocument/2006/relationships/hyperlink" Target="http://www.ebi.ac.uk/QuickGO/GTerm?id=GO:0001503" TargetMode="External"/><Relationship Id="rId251" Type="http://schemas.openxmlformats.org/officeDocument/2006/relationships/hyperlink" Target="http://www.ebi.ac.uk/QuickGO/GTerm?id=GO:0061036" TargetMode="External"/><Relationship Id="rId252" Type="http://schemas.openxmlformats.org/officeDocument/2006/relationships/hyperlink" Target="http://www.ebi.ac.uk/QuickGO/GTerm?id=GO:0006508" TargetMode="External"/><Relationship Id="rId253" Type="http://schemas.openxmlformats.org/officeDocument/2006/relationships/hyperlink" Target="http://www.ebi.ac.uk/QuickGO/GTerm?id=GO:0005794" TargetMode="External"/><Relationship Id="rId254" Type="http://schemas.openxmlformats.org/officeDocument/2006/relationships/hyperlink" Target="http://www.ebi.ac.uk/QuickGO/GTerm?id=GO:0005615" TargetMode="External"/><Relationship Id="rId255" Type="http://schemas.openxmlformats.org/officeDocument/2006/relationships/hyperlink" Target="http://www.ebi.ac.uk/QuickGO/GTerm?id=GO:0005578" TargetMode="External"/><Relationship Id="rId256" Type="http://schemas.openxmlformats.org/officeDocument/2006/relationships/hyperlink" Target="http://www.ebi.ac.uk/QuickGO/GTerm?id=GO:0005509" TargetMode="External"/><Relationship Id="rId257" Type="http://schemas.openxmlformats.org/officeDocument/2006/relationships/hyperlink" Target="http://www.ebi.ac.uk/QuickGO/GTerm?id=GO:0004222" TargetMode="External"/><Relationship Id="rId258" Type="http://schemas.openxmlformats.org/officeDocument/2006/relationships/hyperlink" Target="http://www.ebi.ac.uk/QuickGO/GTerm?id=GO:0008270" TargetMode="External"/><Relationship Id="rId259" Type="http://schemas.openxmlformats.org/officeDocument/2006/relationships/hyperlink" Target="http://www.ebi.ac.uk/QuickGO/GTerm?id=GO:0030500" TargetMode="External"/><Relationship Id="rId340" Type="http://schemas.openxmlformats.org/officeDocument/2006/relationships/hyperlink" Target="http://www.ebi.ac.uk/QuickGO/GTerm?id=GO:0004252" TargetMode="External"/><Relationship Id="rId341" Type="http://schemas.openxmlformats.org/officeDocument/2006/relationships/hyperlink" Target="http://www.ebi.ac.uk/QuickGO/GTerm?id=GO:0030198" TargetMode="External"/><Relationship Id="rId342" Type="http://schemas.openxmlformats.org/officeDocument/2006/relationships/hyperlink" Target="http://www.ebi.ac.uk/QuickGO/GTerm?id=GO:0008593" TargetMode="External"/><Relationship Id="rId343" Type="http://schemas.openxmlformats.org/officeDocument/2006/relationships/hyperlink" Target="http://www.ebi.ac.uk/QuickGO/GTerm?id=GO:0009888" TargetMode="External"/><Relationship Id="rId344" Type="http://schemas.openxmlformats.org/officeDocument/2006/relationships/hyperlink" Target="http://www.ebi.ac.uk/QuickGO/GTerm?id=GO:0042730" TargetMode="External"/><Relationship Id="rId100" Type="http://schemas.openxmlformats.org/officeDocument/2006/relationships/hyperlink" Target="http://www.ebi.ac.uk/QuickGO/GTerm?id=GO:0042177" TargetMode="External"/><Relationship Id="rId101" Type="http://schemas.openxmlformats.org/officeDocument/2006/relationships/hyperlink" Target="http://www.ebi.ac.uk/QuickGO/GTerm?id=GO:0045879" TargetMode="External"/><Relationship Id="rId102" Type="http://schemas.openxmlformats.org/officeDocument/2006/relationships/hyperlink" Target="http://www.ebi.ac.uk/QuickGO/GTerm?id=GO:0010766" TargetMode="External"/><Relationship Id="rId103" Type="http://schemas.openxmlformats.org/officeDocument/2006/relationships/hyperlink" Target="http://www.ebi.ac.uk/QuickGO/GTerm?id=GO:0051966" TargetMode="External"/><Relationship Id="rId104" Type="http://schemas.openxmlformats.org/officeDocument/2006/relationships/hyperlink" Target="http://www.ebi.ac.uk/QuickGO/GTerm?id=GO:0048505" TargetMode="External"/><Relationship Id="rId105" Type="http://schemas.openxmlformats.org/officeDocument/2006/relationships/hyperlink" Target="http://www.ebi.ac.uk/QuickGO/GTerm?id=GO:0032940" TargetMode="External"/></Relationships>
</file>

<file path=xl/worksheets/_rels/sheet23.xml.rels><?xml version="1.0" encoding="UTF-8" standalone="yes"?>
<Relationships xmlns="http://schemas.openxmlformats.org/package/2006/relationships"><Relationship Id="rId142" Type="http://schemas.openxmlformats.org/officeDocument/2006/relationships/hyperlink" Target="http://www.ebi.ac.uk/QuickGO/GTerm?id=GO:0021683" TargetMode="External"/><Relationship Id="rId143" Type="http://schemas.openxmlformats.org/officeDocument/2006/relationships/hyperlink" Target="http://www.ebi.ac.uk/QuickGO/GTerm?id=GO:0050974" TargetMode="External"/><Relationship Id="rId144" Type="http://schemas.openxmlformats.org/officeDocument/2006/relationships/hyperlink" Target="http://www.ebi.ac.uk/QuickGO/GTerm?id=GO:0060384" TargetMode="External"/><Relationship Id="rId145" Type="http://schemas.openxmlformats.org/officeDocument/2006/relationships/hyperlink" Target="http://www.ebi.ac.uk/QuickGO/GTerm?id=GO:0060291" TargetMode="External"/><Relationship Id="rId146" Type="http://schemas.openxmlformats.org/officeDocument/2006/relationships/hyperlink" Target="http://www.ebi.ac.uk/QuickGO/GTerm?id=GO:0042628" TargetMode="External"/><Relationship Id="rId147" Type="http://schemas.openxmlformats.org/officeDocument/2006/relationships/hyperlink" Target="http://www.ebi.ac.uk/QuickGO/GTerm?id=GO:0030308" TargetMode="External"/><Relationship Id="rId148" Type="http://schemas.openxmlformats.org/officeDocument/2006/relationships/hyperlink" Target="http://www.ebi.ac.uk/QuickGO/GTerm?id=GO:0008285" TargetMode="External"/><Relationship Id="rId149" Type="http://schemas.openxmlformats.org/officeDocument/2006/relationships/hyperlink" Target="http://www.ebi.ac.uk/QuickGO/GTerm?id=GO:0014067" TargetMode="External"/><Relationship Id="rId40" Type="http://schemas.openxmlformats.org/officeDocument/2006/relationships/hyperlink" Target="http://www.ebi.ac.uk/QuickGO/GTerm?id=GO:0001725" TargetMode="External"/><Relationship Id="rId41" Type="http://schemas.openxmlformats.org/officeDocument/2006/relationships/hyperlink" Target="http://www.ebi.ac.uk/QuickGO/GTerm?id=GO:0001931" TargetMode="External"/><Relationship Id="rId42" Type="http://schemas.openxmlformats.org/officeDocument/2006/relationships/hyperlink" Target="http://www.ebi.ac.uk/QuickGO/GTerm?id=GO:0043531" TargetMode="External"/><Relationship Id="rId43" Type="http://schemas.openxmlformats.org/officeDocument/2006/relationships/hyperlink" Target="http://www.ebi.ac.uk/QuickGO/GTerm?id=GO:0005524" TargetMode="External"/><Relationship Id="rId44" Type="http://schemas.openxmlformats.org/officeDocument/2006/relationships/hyperlink" Target="http://www.ebi.ac.uk/QuickGO/GTerm?id=GO:0016887" TargetMode="External"/><Relationship Id="rId45" Type="http://schemas.openxmlformats.org/officeDocument/2006/relationships/hyperlink" Target="http://www.ebi.ac.uk/QuickGO/GTerm?id=GO:0051015" TargetMode="External"/><Relationship Id="rId46" Type="http://schemas.openxmlformats.org/officeDocument/2006/relationships/hyperlink" Target="http://www.ebi.ac.uk/QuickGO/GTerm?id=GO:0030898" TargetMode="External"/><Relationship Id="rId47" Type="http://schemas.openxmlformats.org/officeDocument/2006/relationships/hyperlink" Target="http://www.ebi.ac.uk/QuickGO/GTerm?id=GO:0000146" TargetMode="External"/><Relationship Id="rId48" Type="http://schemas.openxmlformats.org/officeDocument/2006/relationships/hyperlink" Target="http://www.ebi.ac.uk/QuickGO/GTerm?id=GO:0043495" TargetMode="External"/><Relationship Id="rId49" Type="http://schemas.openxmlformats.org/officeDocument/2006/relationships/hyperlink" Target="http://www.ebi.ac.uk/QuickGO/GTerm?id=GO:0042803" TargetMode="External"/><Relationship Id="rId80" Type="http://schemas.openxmlformats.org/officeDocument/2006/relationships/hyperlink" Target="http://www.ebi.ac.uk/QuickGO/GTerm?id=GO:0005507" TargetMode="External"/><Relationship Id="rId81" Type="http://schemas.openxmlformats.org/officeDocument/2006/relationships/hyperlink" Target="http://www.ebi.ac.uk/QuickGO/GTerm?id=GO:0016641" TargetMode="External"/><Relationship Id="rId82" Type="http://schemas.openxmlformats.org/officeDocument/2006/relationships/hyperlink" Target="http://www.ebi.ac.uk/QuickGO/GTerm?id=GO:0007155" TargetMode="External"/><Relationship Id="rId83" Type="http://schemas.openxmlformats.org/officeDocument/2006/relationships/hyperlink" Target="http://www.ebi.ac.uk/QuickGO/GTerm?id=GO:0006508" TargetMode="External"/><Relationship Id="rId84" Type="http://schemas.openxmlformats.org/officeDocument/2006/relationships/hyperlink" Target="http://www.ebi.ac.uk/QuickGO/GTerm?id=GO:0006355" TargetMode="External"/><Relationship Id="rId85" Type="http://schemas.openxmlformats.org/officeDocument/2006/relationships/hyperlink" Target="http://www.ebi.ac.uk/QuickGO/GTerm?id=GO:0006351" TargetMode="External"/><Relationship Id="rId86" Type="http://schemas.openxmlformats.org/officeDocument/2006/relationships/hyperlink" Target="http://www.ebi.ac.uk/QuickGO/GTerm?id=GO:0005737" TargetMode="External"/><Relationship Id="rId87" Type="http://schemas.openxmlformats.org/officeDocument/2006/relationships/hyperlink" Target="http://www.ebi.ac.uk/QuickGO/GTerm?id=GO:0031012" TargetMode="External"/><Relationship Id="rId88" Type="http://schemas.openxmlformats.org/officeDocument/2006/relationships/hyperlink" Target="http://www.ebi.ac.uk/QuickGO/GTerm?id=GO:0005615" TargetMode="External"/><Relationship Id="rId89" Type="http://schemas.openxmlformats.org/officeDocument/2006/relationships/hyperlink" Target="http://www.ebi.ac.uk/QuickGO/GTerm?id=GO:0005634" TargetMode="External"/><Relationship Id="rId110" Type="http://schemas.openxmlformats.org/officeDocument/2006/relationships/hyperlink" Target="http://www.ebi.ac.uk/QuickGO/GTerm?id=GO:0051659" TargetMode="External"/><Relationship Id="rId111" Type="http://schemas.openxmlformats.org/officeDocument/2006/relationships/hyperlink" Target="http://www.ebi.ac.uk/QuickGO/GTerm?id=GO:0043066" TargetMode="External"/><Relationship Id="rId112" Type="http://schemas.openxmlformats.org/officeDocument/2006/relationships/hyperlink" Target="http://www.ebi.ac.uk/QuickGO/GTerm?id=GO:0046010" TargetMode="External"/><Relationship Id="rId113" Type="http://schemas.openxmlformats.org/officeDocument/2006/relationships/hyperlink" Target="http://www.ebi.ac.uk/QuickGO/GTerm?id=GO:0046689" TargetMode="External"/><Relationship Id="rId114" Type="http://schemas.openxmlformats.org/officeDocument/2006/relationships/hyperlink" Target="http://www.ebi.ac.uk/QuickGO/GTerm?id=GO:0007584" TargetMode="External"/><Relationship Id="rId115" Type="http://schemas.openxmlformats.org/officeDocument/2006/relationships/hyperlink" Target="http://www.ebi.ac.uk/QuickGO/GTerm?id=GO:0010033" TargetMode="External"/><Relationship Id="rId116" Type="http://schemas.openxmlformats.org/officeDocument/2006/relationships/hyperlink" Target="http://www.ebi.ac.uk/QuickGO/GTerm?id=GO:0070541" TargetMode="External"/><Relationship Id="rId117" Type="http://schemas.openxmlformats.org/officeDocument/2006/relationships/hyperlink" Target="http://www.ebi.ac.uk/QuickGO/GTerm?id=GO:0006810" TargetMode="External"/><Relationship Id="rId118" Type="http://schemas.openxmlformats.org/officeDocument/2006/relationships/hyperlink" Target="http://www.ebi.ac.uk/QuickGO/GTerm?id=GO:0005604" TargetMode="External"/><Relationship Id="rId119" Type="http://schemas.openxmlformats.org/officeDocument/2006/relationships/hyperlink" Target="http://www.ebi.ac.uk/QuickGO/GTerm?id=GO:0005737" TargetMode="External"/><Relationship Id="rId150" Type="http://schemas.openxmlformats.org/officeDocument/2006/relationships/hyperlink" Target="http://www.ebi.ac.uk/QuickGO/GTerm?id=GO:0010544" TargetMode="External"/><Relationship Id="rId151" Type="http://schemas.openxmlformats.org/officeDocument/2006/relationships/hyperlink" Target="http://www.ebi.ac.uk/QuickGO/GTerm?id=GO:0042177" TargetMode="External"/><Relationship Id="rId152" Type="http://schemas.openxmlformats.org/officeDocument/2006/relationships/hyperlink" Target="http://www.ebi.ac.uk/QuickGO/GTerm?id=GO:0045879" TargetMode="External"/><Relationship Id="rId10" Type="http://schemas.openxmlformats.org/officeDocument/2006/relationships/hyperlink" Target="http://www.ebi.ac.uk/QuickGO/GTerm?id=GO:0005614" TargetMode="External"/><Relationship Id="rId11" Type="http://schemas.openxmlformats.org/officeDocument/2006/relationships/hyperlink" Target="http://www.ebi.ac.uk/QuickGO/GTerm?id=GO:0045545" TargetMode="External"/><Relationship Id="rId12" Type="http://schemas.openxmlformats.org/officeDocument/2006/relationships/hyperlink" Target="http://www.ebi.ac.uk/QuickGO/GTerm?id=GO:0031532" TargetMode="External"/><Relationship Id="rId13" Type="http://schemas.openxmlformats.org/officeDocument/2006/relationships/hyperlink" Target="http://www.ebi.ac.uk/QuickGO/GTerm?id=GO:0001525" TargetMode="External"/><Relationship Id="rId14" Type="http://schemas.openxmlformats.org/officeDocument/2006/relationships/hyperlink" Target="http://www.ebi.ac.uk/QuickGO/GTerm?id=GO:0043534" TargetMode="External"/><Relationship Id="rId15" Type="http://schemas.openxmlformats.org/officeDocument/2006/relationships/hyperlink" Target="http://www.ebi.ac.uk/QuickGO/GTerm?id=GO:0016337" TargetMode="External"/><Relationship Id="rId16" Type="http://schemas.openxmlformats.org/officeDocument/2006/relationships/hyperlink" Target="http://www.ebi.ac.uk/QuickGO/GTerm?id=GO:0000910" TargetMode="External"/><Relationship Id="rId17" Type="http://schemas.openxmlformats.org/officeDocument/2006/relationships/hyperlink" Target="http://www.ebi.ac.uk/QuickGO/GTerm?id=GO:0001768" TargetMode="External"/><Relationship Id="rId18" Type="http://schemas.openxmlformats.org/officeDocument/2006/relationships/hyperlink" Target="http://www.ebi.ac.uk/QuickGO/GTerm?id=GO:0051295" TargetMode="External"/><Relationship Id="rId19" Type="http://schemas.openxmlformats.org/officeDocument/2006/relationships/hyperlink" Target="http://www.ebi.ac.uk/QuickGO/GTerm?id=GO:0001701" TargetMode="External"/><Relationship Id="rId153" Type="http://schemas.openxmlformats.org/officeDocument/2006/relationships/hyperlink" Target="http://www.ebi.ac.uk/QuickGO/GTerm?id=GO:0010766" TargetMode="External"/><Relationship Id="rId154" Type="http://schemas.openxmlformats.org/officeDocument/2006/relationships/hyperlink" Target="http://www.ebi.ac.uk/QuickGO/GTerm?id=GO:0051966" TargetMode="External"/><Relationship Id="rId155" Type="http://schemas.openxmlformats.org/officeDocument/2006/relationships/hyperlink" Target="http://www.ebi.ac.uk/QuickGO/GTerm?id=GO:0048505" TargetMode="External"/><Relationship Id="rId156" Type="http://schemas.openxmlformats.org/officeDocument/2006/relationships/hyperlink" Target="http://www.ebi.ac.uk/QuickGO/GTerm?id=GO:0032940" TargetMode="External"/><Relationship Id="rId157" Type="http://schemas.openxmlformats.org/officeDocument/2006/relationships/hyperlink" Target="http://www.ebi.ac.uk/QuickGO/GTerm?id=GO:0033363" TargetMode="External"/><Relationship Id="rId158" Type="http://schemas.openxmlformats.org/officeDocument/2006/relationships/hyperlink" Target="http://www.ebi.ac.uk/QuickGO/GTerm?id=GO:0061108" TargetMode="External"/><Relationship Id="rId159" Type="http://schemas.openxmlformats.org/officeDocument/2006/relationships/hyperlink" Target="http://www.ebi.ac.uk/QuickGO/GTerm?id=GO:0005615" TargetMode="External"/><Relationship Id="rId50" Type="http://schemas.openxmlformats.org/officeDocument/2006/relationships/hyperlink" Target="http://www.ebi.ac.uk/QuickGO/GTerm?id=GO:0007420" TargetMode="External"/><Relationship Id="rId51" Type="http://schemas.openxmlformats.org/officeDocument/2006/relationships/hyperlink" Target="http://www.ebi.ac.uk/QuickGO/GTerm?id=GO:0048738" TargetMode="External"/><Relationship Id="rId52" Type="http://schemas.openxmlformats.org/officeDocument/2006/relationships/hyperlink" Target="http://www.ebi.ac.uk/QuickGO/GTerm?id=GO:0060351" TargetMode="External"/><Relationship Id="rId53" Type="http://schemas.openxmlformats.org/officeDocument/2006/relationships/hyperlink" Target="http://www.ebi.ac.uk/QuickGO/GTerm?id=GO:0002062" TargetMode="External"/><Relationship Id="rId54" Type="http://schemas.openxmlformats.org/officeDocument/2006/relationships/hyperlink" Target="http://www.ebi.ac.uk/QuickGO/GTerm?id=GO:0048704" TargetMode="External"/><Relationship Id="rId55" Type="http://schemas.openxmlformats.org/officeDocument/2006/relationships/hyperlink" Target="http://www.ebi.ac.uk/QuickGO/GTerm?id=GO:0001958" TargetMode="External"/><Relationship Id="rId56" Type="http://schemas.openxmlformats.org/officeDocument/2006/relationships/hyperlink" Target="http://www.ebi.ac.uk/QuickGO/GTerm?id=GO:0030198" TargetMode="External"/><Relationship Id="rId57" Type="http://schemas.openxmlformats.org/officeDocument/2006/relationships/hyperlink" Target="http://www.ebi.ac.uk/QuickGO/GTerm?id=GO:0008104" TargetMode="External"/><Relationship Id="rId58" Type="http://schemas.openxmlformats.org/officeDocument/2006/relationships/hyperlink" Target="http://www.ebi.ac.uk/QuickGO/GTerm?id=GO:0005605" TargetMode="External"/><Relationship Id="rId59" Type="http://schemas.openxmlformats.org/officeDocument/2006/relationships/hyperlink" Target="http://www.ebi.ac.uk/QuickGO/GTerm?id=GO:0006096" TargetMode="External"/><Relationship Id="rId90" Type="http://schemas.openxmlformats.org/officeDocument/2006/relationships/hyperlink" Target="http://www.ebi.ac.uk/QuickGO/GTerm?id=GO:0003677" TargetMode="External"/><Relationship Id="rId91" Type="http://schemas.openxmlformats.org/officeDocument/2006/relationships/hyperlink" Target="http://www.ebi.ac.uk/QuickGO/GTerm?id=GO:0004180" TargetMode="External"/><Relationship Id="rId92" Type="http://schemas.openxmlformats.org/officeDocument/2006/relationships/hyperlink" Target="http://www.ebi.ac.uk/QuickGO/GTerm?id=GO:0004181" TargetMode="External"/><Relationship Id="rId93" Type="http://schemas.openxmlformats.org/officeDocument/2006/relationships/hyperlink" Target="http://www.ebi.ac.uk/QuickGO/GTerm?id=GO:0003714" TargetMode="External"/><Relationship Id="rId94" Type="http://schemas.openxmlformats.org/officeDocument/2006/relationships/hyperlink" Target="http://www.ebi.ac.uk/QuickGO/GTerm?id=GO:0008270" TargetMode="External"/><Relationship Id="rId95" Type="http://schemas.openxmlformats.org/officeDocument/2006/relationships/hyperlink" Target="http://www.ebi.ac.uk/QuickGO/GTerm?id=GO:0043066" TargetMode="External"/><Relationship Id="rId96" Type="http://schemas.openxmlformats.org/officeDocument/2006/relationships/hyperlink" Target="http://www.ebi.ac.uk/QuickGO/GTerm?id=GO:0005615" TargetMode="External"/><Relationship Id="rId97" Type="http://schemas.openxmlformats.org/officeDocument/2006/relationships/hyperlink" Target="http://www.ebi.ac.uk/QuickGO/GTerm?id=GO:0004857" TargetMode="External"/><Relationship Id="rId98" Type="http://schemas.openxmlformats.org/officeDocument/2006/relationships/hyperlink" Target="http://www.ebi.ac.uk/QuickGO/GTerm?id=GO:0060020" TargetMode="External"/><Relationship Id="rId99" Type="http://schemas.openxmlformats.org/officeDocument/2006/relationships/hyperlink" Target="http://www.ebi.ac.uk/QuickGO/GTerm?id=GO:0014002" TargetMode="External"/><Relationship Id="rId120" Type="http://schemas.openxmlformats.org/officeDocument/2006/relationships/hyperlink" Target="http://www.ebi.ac.uk/QuickGO/GTerm?id=GO:0005615" TargetMode="External"/><Relationship Id="rId121" Type="http://schemas.openxmlformats.org/officeDocument/2006/relationships/hyperlink" Target="http://www.ebi.ac.uk/QuickGO/GTerm?id=GO:0070062" TargetMode="External"/><Relationship Id="rId122" Type="http://schemas.openxmlformats.org/officeDocument/2006/relationships/hyperlink" Target="http://www.ebi.ac.uk/QuickGO/GTerm?id=GO:0043234" TargetMode="External"/><Relationship Id="rId123" Type="http://schemas.openxmlformats.org/officeDocument/2006/relationships/hyperlink" Target="http://www.ebi.ac.uk/QuickGO/GTerm?id=GO:0003677" TargetMode="External"/><Relationship Id="rId124" Type="http://schemas.openxmlformats.org/officeDocument/2006/relationships/hyperlink" Target="http://www.ebi.ac.uk/QuickGO/GTerm?id=GO:0008144" TargetMode="External"/><Relationship Id="rId125" Type="http://schemas.openxmlformats.org/officeDocument/2006/relationships/hyperlink" Target="http://www.ebi.ac.uk/QuickGO/GTerm?id=GO:0005504" TargetMode="External"/><Relationship Id="rId126" Type="http://schemas.openxmlformats.org/officeDocument/2006/relationships/hyperlink" Target="http://www.ebi.ac.uk/QuickGO/GTerm?id=GO:0019825" TargetMode="External"/><Relationship Id="rId127" Type="http://schemas.openxmlformats.org/officeDocument/2006/relationships/hyperlink" Target="http://www.ebi.ac.uk/QuickGO/GTerm?id=GO:0030170" TargetMode="External"/><Relationship Id="rId128" Type="http://schemas.openxmlformats.org/officeDocument/2006/relationships/hyperlink" Target="http://www.ebi.ac.uk/QuickGO/GTerm?id=GO:0015643" TargetMode="External"/><Relationship Id="rId129" Type="http://schemas.openxmlformats.org/officeDocument/2006/relationships/hyperlink" Target="http://www.ebi.ac.uk/QuickGO/GTerm?id=GO:0008270" TargetMode="External"/><Relationship Id="rId160" Type="http://schemas.openxmlformats.org/officeDocument/2006/relationships/hyperlink" Target="http://www.ebi.ac.uk/QuickGO/GTerm?id=GO:0005102" TargetMode="External"/><Relationship Id="rId161" Type="http://schemas.openxmlformats.org/officeDocument/2006/relationships/hyperlink" Target="http://www.ebi.ac.uk/QuickGO/GTerm?id=GO:0004867" TargetMode="External"/><Relationship Id="rId20" Type="http://schemas.openxmlformats.org/officeDocument/2006/relationships/hyperlink" Target="http://www.ebi.ac.uk/QuickGO/GTerm?id=GO:0000212" TargetMode="External"/><Relationship Id="rId21" Type="http://schemas.openxmlformats.org/officeDocument/2006/relationships/hyperlink" Target="http://www.ebi.ac.uk/QuickGO/GTerm?id=GO:0006509" TargetMode="External"/><Relationship Id="rId22" Type="http://schemas.openxmlformats.org/officeDocument/2006/relationships/hyperlink" Target="http://www.ebi.ac.uk/QuickGO/GTerm?id=GO:0030224" TargetMode="External"/><Relationship Id="rId23" Type="http://schemas.openxmlformats.org/officeDocument/2006/relationships/hyperlink" Target="http://www.ebi.ac.uk/QuickGO/GTerm?id=GO:0007520" TargetMode="External"/><Relationship Id="rId24" Type="http://schemas.openxmlformats.org/officeDocument/2006/relationships/hyperlink" Target="http://www.ebi.ac.uk/QuickGO/GTerm?id=GO:0030220" TargetMode="External"/><Relationship Id="rId25" Type="http://schemas.openxmlformats.org/officeDocument/2006/relationships/hyperlink" Target="http://www.ebi.ac.uk/QuickGO/GTerm?id=GO:0015031" TargetMode="External"/><Relationship Id="rId26" Type="http://schemas.openxmlformats.org/officeDocument/2006/relationships/hyperlink" Target="http://www.ebi.ac.uk/QuickGO/GTerm?id=GO:0008360" TargetMode="External"/><Relationship Id="rId27" Type="http://schemas.openxmlformats.org/officeDocument/2006/relationships/hyperlink" Target="http://www.ebi.ac.uk/QuickGO/GTerm?id=GO:0032796" TargetMode="External"/><Relationship Id="rId28" Type="http://schemas.openxmlformats.org/officeDocument/2006/relationships/hyperlink" Target="http://www.ebi.ac.uk/QuickGO/GTerm?id=GO:0005826" TargetMode="External"/><Relationship Id="rId29" Type="http://schemas.openxmlformats.org/officeDocument/2006/relationships/hyperlink" Target="http://www.ebi.ac.uk/QuickGO/GTerm?id=GO:0005913" TargetMode="External"/><Relationship Id="rId60" Type="http://schemas.openxmlformats.org/officeDocument/2006/relationships/hyperlink" Target="http://www.ebi.ac.uk/QuickGO/GTerm?id=GO:0000015" TargetMode="External"/><Relationship Id="rId61" Type="http://schemas.openxmlformats.org/officeDocument/2006/relationships/hyperlink" Target="http://www.ebi.ac.uk/QuickGO/GTerm?id=GO:0000287" TargetMode="External"/><Relationship Id="rId62" Type="http://schemas.openxmlformats.org/officeDocument/2006/relationships/hyperlink" Target="http://www.ebi.ac.uk/QuickGO/GTerm?id=GO:0004634" TargetMode="External"/><Relationship Id="rId63" Type="http://schemas.openxmlformats.org/officeDocument/2006/relationships/hyperlink" Target="http://www.ebi.ac.uk/QuickGO/GTerm?id=GO:0001525" TargetMode="External"/><Relationship Id="rId64" Type="http://schemas.openxmlformats.org/officeDocument/2006/relationships/hyperlink" Target="http://www.ebi.ac.uk/QuickGO/GTerm?id=GO:0007155" TargetMode="External"/><Relationship Id="rId65" Type="http://schemas.openxmlformats.org/officeDocument/2006/relationships/hyperlink" Target="http://www.ebi.ac.uk/QuickGO/GTerm?id=GO:0001886" TargetMode="External"/><Relationship Id="rId66" Type="http://schemas.openxmlformats.org/officeDocument/2006/relationships/hyperlink" Target="http://www.ebi.ac.uk/QuickGO/GTerm?id=GO:0030198" TargetMode="External"/><Relationship Id="rId67" Type="http://schemas.openxmlformats.org/officeDocument/2006/relationships/hyperlink" Target="http://www.ebi.ac.uk/QuickGO/GTerm?id=GO:0030335" TargetMode="External"/><Relationship Id="rId68" Type="http://schemas.openxmlformats.org/officeDocument/2006/relationships/hyperlink" Target="http://www.ebi.ac.uk/QuickGO/GTerm?id=GO:0008284" TargetMode="External"/><Relationship Id="rId69" Type="http://schemas.openxmlformats.org/officeDocument/2006/relationships/hyperlink" Target="http://www.ebi.ac.uk/QuickGO/GTerm?id=GO:2000353" TargetMode="External"/><Relationship Id="rId130" Type="http://schemas.openxmlformats.org/officeDocument/2006/relationships/hyperlink" Target="http://www.ebi.ac.uk/QuickGO/GTerm?id=GO:0030500" TargetMode="External"/><Relationship Id="rId131" Type="http://schemas.openxmlformats.org/officeDocument/2006/relationships/hyperlink" Target="http://www.ebi.ac.uk/QuickGO/GTerm?id=GO:0031012" TargetMode="External"/><Relationship Id="rId132" Type="http://schemas.openxmlformats.org/officeDocument/2006/relationships/hyperlink" Target="http://www.ebi.ac.uk/QuickGO/GTerm?id=GO:0005576" TargetMode="External"/><Relationship Id="rId133" Type="http://schemas.openxmlformats.org/officeDocument/2006/relationships/hyperlink" Target="http://www.ebi.ac.uk/QuickGO/GTerm?id=GO:0005509" TargetMode="External"/><Relationship Id="rId134" Type="http://schemas.openxmlformats.org/officeDocument/2006/relationships/hyperlink" Target="http://www.ebi.ac.uk/QuickGO/GTerm?id=GO:0005737" TargetMode="External"/><Relationship Id="rId135" Type="http://schemas.openxmlformats.org/officeDocument/2006/relationships/hyperlink" Target="http://www.ebi.ac.uk/QuickGO/GTerm?id=GO:0005634" TargetMode="External"/><Relationship Id="rId136" Type="http://schemas.openxmlformats.org/officeDocument/2006/relationships/hyperlink" Target="http://www.ebi.ac.uk/QuickGO/GTerm?id=GO:0017025" TargetMode="External"/><Relationship Id="rId137" Type="http://schemas.openxmlformats.org/officeDocument/2006/relationships/hyperlink" Target="http://www.ebi.ac.uk/QuickGO/GTerm?id=GO:0003713" TargetMode="External"/><Relationship Id="rId138" Type="http://schemas.openxmlformats.org/officeDocument/2006/relationships/hyperlink" Target="http://www.ebi.ac.uk/QuickGO/GTerm?id=GO:0007179" TargetMode="External"/><Relationship Id="rId139" Type="http://schemas.openxmlformats.org/officeDocument/2006/relationships/hyperlink" Target="http://www.ebi.ac.uk/QuickGO/GTerm?id=GO:0005578" TargetMode="External"/><Relationship Id="rId30" Type="http://schemas.openxmlformats.org/officeDocument/2006/relationships/hyperlink" Target="http://www.ebi.ac.uk/QuickGO/GTerm?id=GO:0032154" TargetMode="External"/><Relationship Id="rId31" Type="http://schemas.openxmlformats.org/officeDocument/2006/relationships/hyperlink" Target="http://www.ebi.ac.uk/QuickGO/GTerm?id=GO:0030863" TargetMode="External"/><Relationship Id="rId32" Type="http://schemas.openxmlformats.org/officeDocument/2006/relationships/hyperlink" Target="http://www.ebi.ac.uk/QuickGO/GTerm?id=GO:0005829" TargetMode="External"/><Relationship Id="rId33" Type="http://schemas.openxmlformats.org/officeDocument/2006/relationships/hyperlink" Target="http://www.ebi.ac.uk/QuickGO/GTerm?id=GO:0070062" TargetMode="External"/><Relationship Id="rId34" Type="http://schemas.openxmlformats.org/officeDocument/2006/relationships/hyperlink" Target="http://www.ebi.ac.uk/QuickGO/GTerm?id=GO:0008305" TargetMode="External"/><Relationship Id="rId35" Type="http://schemas.openxmlformats.org/officeDocument/2006/relationships/hyperlink" Target="http://www.ebi.ac.uk/QuickGO/GTerm?id=GO:0016460" TargetMode="External"/><Relationship Id="rId36" Type="http://schemas.openxmlformats.org/officeDocument/2006/relationships/hyperlink" Target="http://www.ebi.ac.uk/QuickGO/GTerm?id=GO:0005634" TargetMode="External"/><Relationship Id="rId37" Type="http://schemas.openxmlformats.org/officeDocument/2006/relationships/hyperlink" Target="http://www.ebi.ac.uk/QuickGO/GTerm?id=GO:0005886" TargetMode="External"/><Relationship Id="rId38" Type="http://schemas.openxmlformats.org/officeDocument/2006/relationships/hyperlink" Target="http://www.ebi.ac.uk/QuickGO/GTerm?id=GO:0001726" TargetMode="External"/><Relationship Id="rId39" Type="http://schemas.openxmlformats.org/officeDocument/2006/relationships/hyperlink" Target="http://www.ebi.ac.uk/QuickGO/GTerm?id=GO:0008180" TargetMode="External"/><Relationship Id="rId70" Type="http://schemas.openxmlformats.org/officeDocument/2006/relationships/hyperlink" Target="http://www.ebi.ac.uk/QuickGO/GTerm?id=GO:0005604" TargetMode="External"/><Relationship Id="rId71" Type="http://schemas.openxmlformats.org/officeDocument/2006/relationships/hyperlink" Target="http://www.ebi.ac.uk/QuickGO/GTerm?id=GO:0005581" TargetMode="External"/><Relationship Id="rId72" Type="http://schemas.openxmlformats.org/officeDocument/2006/relationships/hyperlink" Target="http://www.ebi.ac.uk/QuickGO/GTerm?id=GO:0005198" TargetMode="External"/><Relationship Id="rId73" Type="http://schemas.openxmlformats.org/officeDocument/2006/relationships/hyperlink" Target="http://www.ebi.ac.uk/QuickGO/GTerm?id=GO:0006508" TargetMode="External"/><Relationship Id="rId74" Type="http://schemas.openxmlformats.org/officeDocument/2006/relationships/hyperlink" Target="http://www.ebi.ac.uk/QuickGO/GTerm?id=GO:0005576" TargetMode="External"/><Relationship Id="rId75" Type="http://schemas.openxmlformats.org/officeDocument/2006/relationships/hyperlink" Target="http://www.ebi.ac.uk/QuickGO/GTerm?id=GO:0005518" TargetMode="External"/><Relationship Id="rId76" Type="http://schemas.openxmlformats.org/officeDocument/2006/relationships/hyperlink" Target="http://www.ebi.ac.uk/QuickGO/GTerm?id=GO:0008201" TargetMode="External"/><Relationship Id="rId77" Type="http://schemas.openxmlformats.org/officeDocument/2006/relationships/hyperlink" Target="http://www.ebi.ac.uk/QuickGO/GTerm?id=GO:0016504" TargetMode="External"/><Relationship Id="rId78" Type="http://schemas.openxmlformats.org/officeDocument/2006/relationships/hyperlink" Target="http://www.ebi.ac.uk/QuickGO/GTerm?id=GO:0031012" TargetMode="External"/><Relationship Id="rId79" Type="http://schemas.openxmlformats.org/officeDocument/2006/relationships/hyperlink" Target="http://www.ebi.ac.uk/QuickGO/GTerm?id=GO:0005615" TargetMode="External"/><Relationship Id="rId1" Type="http://schemas.openxmlformats.org/officeDocument/2006/relationships/hyperlink" Target="http://www.ebi.ac.uk/QuickGO/GTerm?id=GO:0007155" TargetMode="External"/><Relationship Id="rId2" Type="http://schemas.openxmlformats.org/officeDocument/2006/relationships/hyperlink" Target="http://www.ebi.ac.uk/QuickGO/GTerm?id=GO:0060739" TargetMode="External"/><Relationship Id="rId3" Type="http://schemas.openxmlformats.org/officeDocument/2006/relationships/hyperlink" Target="http://www.ebi.ac.uk/QuickGO/GTerm?id=GO:0007528" TargetMode="External"/><Relationship Id="rId4" Type="http://schemas.openxmlformats.org/officeDocument/2006/relationships/hyperlink" Target="http://www.ebi.ac.uk/QuickGO/GTerm?id=GO:0014012" TargetMode="External"/><Relationship Id="rId100" Type="http://schemas.openxmlformats.org/officeDocument/2006/relationships/hyperlink" Target="http://www.ebi.ac.uk/QuickGO/GTerm?id=GO:0045109" TargetMode="External"/><Relationship Id="rId101" Type="http://schemas.openxmlformats.org/officeDocument/2006/relationships/hyperlink" Target="http://www.ebi.ac.uk/QuickGO/GTerm?id=GO:0070307" TargetMode="External"/><Relationship Id="rId102" Type="http://schemas.openxmlformats.org/officeDocument/2006/relationships/hyperlink" Target="http://www.ebi.ac.uk/QuickGO/GTerm?id=GO:0010977" TargetMode="External"/><Relationship Id="rId103" Type="http://schemas.openxmlformats.org/officeDocument/2006/relationships/hyperlink" Target="http://www.ebi.ac.uk/QuickGO/GTerm?id=GO:0031252" TargetMode="External"/><Relationship Id="rId104" Type="http://schemas.openxmlformats.org/officeDocument/2006/relationships/hyperlink" Target="http://www.ebi.ac.uk/QuickGO/GTerm?id=GO:0042995" TargetMode="External"/><Relationship Id="rId105" Type="http://schemas.openxmlformats.org/officeDocument/2006/relationships/hyperlink" Target="http://www.ebi.ac.uk/QuickGO/GTerm?id=GO:0005737" TargetMode="External"/><Relationship Id="rId106" Type="http://schemas.openxmlformats.org/officeDocument/2006/relationships/hyperlink" Target="http://www.ebi.ac.uk/QuickGO/GTerm?id=GO:0045098" TargetMode="External"/><Relationship Id="rId107" Type="http://schemas.openxmlformats.org/officeDocument/2006/relationships/hyperlink" Target="http://www.ebi.ac.uk/QuickGO/GTerm?id=GO:0005212" TargetMode="External"/><Relationship Id="rId108" Type="http://schemas.openxmlformats.org/officeDocument/2006/relationships/hyperlink" Target="http://www.ebi.ac.uk/QuickGO/GTerm?id=GO:0009267" TargetMode="External"/><Relationship Id="rId109" Type="http://schemas.openxmlformats.org/officeDocument/2006/relationships/hyperlink" Target="http://www.ebi.ac.uk/QuickGO/GTerm?id=GO:0019836" TargetMode="External"/><Relationship Id="rId5" Type="http://schemas.openxmlformats.org/officeDocument/2006/relationships/hyperlink" Target="http://www.ebi.ac.uk/QuickGO/GTerm?id=GO:0008284" TargetMode="External"/><Relationship Id="rId6" Type="http://schemas.openxmlformats.org/officeDocument/2006/relationships/hyperlink" Target="http://www.ebi.ac.uk/QuickGO/GTerm?id=GO:0010628" TargetMode="External"/><Relationship Id="rId7" Type="http://schemas.openxmlformats.org/officeDocument/2006/relationships/hyperlink" Target="http://www.ebi.ac.uk/QuickGO/GTerm?id=GO:0060740" TargetMode="External"/><Relationship Id="rId8" Type="http://schemas.openxmlformats.org/officeDocument/2006/relationships/hyperlink" Target="http://www.ebi.ac.uk/QuickGO/GTerm?id=GO:0005604" TargetMode="External"/><Relationship Id="rId9" Type="http://schemas.openxmlformats.org/officeDocument/2006/relationships/hyperlink" Target="http://www.ebi.ac.uk/QuickGO/GTerm?id=GO:0005615" TargetMode="External"/><Relationship Id="rId140" Type="http://schemas.openxmlformats.org/officeDocument/2006/relationships/hyperlink" Target="http://www.ebi.ac.uk/QuickGO/GTerm?id=GO:0005509" TargetMode="External"/><Relationship Id="rId141" Type="http://schemas.openxmlformats.org/officeDocument/2006/relationships/hyperlink" Target="http://www.ebi.ac.uk/QuickGO/GTerm?id=GO:0007596" TargetMode="External"/></Relationships>
</file>

<file path=xl/worksheets/_rels/sheet2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bi.ac.uk/QuickGO/GTerm?id=GO:0001768" TargetMode="External"/><Relationship Id="rId14" Type="http://schemas.openxmlformats.org/officeDocument/2006/relationships/hyperlink" Target="http://www.ebi.ac.uk/QuickGO/GTerm?id=GO:0051295" TargetMode="External"/><Relationship Id="rId15" Type="http://schemas.openxmlformats.org/officeDocument/2006/relationships/hyperlink" Target="http://www.ebi.ac.uk/QuickGO/GTerm?id=GO:0001701" TargetMode="External"/><Relationship Id="rId16" Type="http://schemas.openxmlformats.org/officeDocument/2006/relationships/hyperlink" Target="http://www.ebi.ac.uk/QuickGO/GTerm?id=GO:0000212" TargetMode="External"/><Relationship Id="rId17" Type="http://schemas.openxmlformats.org/officeDocument/2006/relationships/hyperlink" Target="http://www.ebi.ac.uk/QuickGO/GTerm?id=GO:0006509" TargetMode="External"/><Relationship Id="rId18" Type="http://schemas.openxmlformats.org/officeDocument/2006/relationships/hyperlink" Target="http://www.ebi.ac.uk/QuickGO/GTerm?id=GO:0030224" TargetMode="External"/><Relationship Id="rId19" Type="http://schemas.openxmlformats.org/officeDocument/2006/relationships/hyperlink" Target="http://www.ebi.ac.uk/QuickGO/GTerm?id=GO:0007520" TargetMode="External"/><Relationship Id="rId63" Type="http://schemas.openxmlformats.org/officeDocument/2006/relationships/hyperlink" Target="http://www.ebi.ac.uk/QuickGO/GTerm?id=GO:0007596" TargetMode="External"/><Relationship Id="rId64" Type="http://schemas.openxmlformats.org/officeDocument/2006/relationships/hyperlink" Target="http://www.ebi.ac.uk/QuickGO/GTerm?id=GO:0021683" TargetMode="External"/><Relationship Id="rId65" Type="http://schemas.openxmlformats.org/officeDocument/2006/relationships/hyperlink" Target="http://www.ebi.ac.uk/QuickGO/GTerm?id=GO:0050974" TargetMode="External"/><Relationship Id="rId66" Type="http://schemas.openxmlformats.org/officeDocument/2006/relationships/hyperlink" Target="http://www.ebi.ac.uk/QuickGO/GTerm?id=GO:0060384" TargetMode="External"/><Relationship Id="rId67" Type="http://schemas.openxmlformats.org/officeDocument/2006/relationships/hyperlink" Target="http://www.ebi.ac.uk/QuickGO/GTerm?id=GO:0060291" TargetMode="External"/><Relationship Id="rId68" Type="http://schemas.openxmlformats.org/officeDocument/2006/relationships/hyperlink" Target="http://www.ebi.ac.uk/QuickGO/GTerm?id=GO:0042628" TargetMode="External"/><Relationship Id="rId69" Type="http://schemas.openxmlformats.org/officeDocument/2006/relationships/hyperlink" Target="http://www.ebi.ac.uk/QuickGO/GTerm?id=GO:0030308" TargetMode="External"/><Relationship Id="rId50" Type="http://schemas.openxmlformats.org/officeDocument/2006/relationships/hyperlink" Target="http://www.ebi.ac.uk/QuickGO/GTerm?id=GO:0010977" TargetMode="External"/><Relationship Id="rId51" Type="http://schemas.openxmlformats.org/officeDocument/2006/relationships/hyperlink" Target="http://www.ebi.ac.uk/QuickGO/GTerm?id=GO:0009267" TargetMode="External"/><Relationship Id="rId52" Type="http://schemas.openxmlformats.org/officeDocument/2006/relationships/hyperlink" Target="http://www.ebi.ac.uk/QuickGO/GTerm?id=GO:0019836" TargetMode="External"/><Relationship Id="rId53" Type="http://schemas.openxmlformats.org/officeDocument/2006/relationships/hyperlink" Target="http://www.ebi.ac.uk/QuickGO/GTerm?id=GO:0051659" TargetMode="External"/><Relationship Id="rId54" Type="http://schemas.openxmlformats.org/officeDocument/2006/relationships/hyperlink" Target="http://www.ebi.ac.uk/QuickGO/GTerm?id=GO:0043066" TargetMode="External"/><Relationship Id="rId55" Type="http://schemas.openxmlformats.org/officeDocument/2006/relationships/hyperlink" Target="http://www.ebi.ac.uk/QuickGO/GTerm?id=GO:0046010" TargetMode="External"/><Relationship Id="rId56" Type="http://schemas.openxmlformats.org/officeDocument/2006/relationships/hyperlink" Target="http://www.ebi.ac.uk/QuickGO/GTerm?id=GO:0046689" TargetMode="External"/><Relationship Id="rId57" Type="http://schemas.openxmlformats.org/officeDocument/2006/relationships/hyperlink" Target="http://www.ebi.ac.uk/QuickGO/GTerm?id=GO:0007584" TargetMode="External"/><Relationship Id="rId58" Type="http://schemas.openxmlformats.org/officeDocument/2006/relationships/hyperlink" Target="http://www.ebi.ac.uk/QuickGO/GTerm?id=GO:0010033" TargetMode="External"/><Relationship Id="rId59" Type="http://schemas.openxmlformats.org/officeDocument/2006/relationships/hyperlink" Target="http://www.ebi.ac.uk/QuickGO/GTerm?id=GO:0070541" TargetMode="External"/><Relationship Id="rId40" Type="http://schemas.openxmlformats.org/officeDocument/2006/relationships/hyperlink" Target="http://www.ebi.ac.uk/QuickGO/GTerm?id=GO:0006508" TargetMode="External"/><Relationship Id="rId41" Type="http://schemas.openxmlformats.org/officeDocument/2006/relationships/hyperlink" Target="http://www.ebi.ac.uk/QuickGO/GTerm?id=GO:0007155" TargetMode="External"/><Relationship Id="rId42" Type="http://schemas.openxmlformats.org/officeDocument/2006/relationships/hyperlink" Target="http://www.ebi.ac.uk/QuickGO/GTerm?id=GO:0006508" TargetMode="External"/><Relationship Id="rId43" Type="http://schemas.openxmlformats.org/officeDocument/2006/relationships/hyperlink" Target="http://www.ebi.ac.uk/QuickGO/GTerm?id=GO:0006355" TargetMode="External"/><Relationship Id="rId44" Type="http://schemas.openxmlformats.org/officeDocument/2006/relationships/hyperlink" Target="http://www.ebi.ac.uk/QuickGO/GTerm?id=GO:0006351" TargetMode="External"/><Relationship Id="rId45" Type="http://schemas.openxmlformats.org/officeDocument/2006/relationships/hyperlink" Target="http://www.ebi.ac.uk/QuickGO/GTerm?id=GO:0043066" TargetMode="External"/><Relationship Id="rId46" Type="http://schemas.openxmlformats.org/officeDocument/2006/relationships/hyperlink" Target="http://www.ebi.ac.uk/QuickGO/GTerm?id=GO:0060020" TargetMode="External"/><Relationship Id="rId47" Type="http://schemas.openxmlformats.org/officeDocument/2006/relationships/hyperlink" Target="http://www.ebi.ac.uk/QuickGO/GTerm?id=GO:0014002" TargetMode="External"/><Relationship Id="rId48" Type="http://schemas.openxmlformats.org/officeDocument/2006/relationships/hyperlink" Target="http://www.ebi.ac.uk/QuickGO/GTerm?id=GO:0045109" TargetMode="External"/><Relationship Id="rId49" Type="http://schemas.openxmlformats.org/officeDocument/2006/relationships/hyperlink" Target="http://www.ebi.ac.uk/QuickGO/GTerm?id=GO:0070307" TargetMode="External"/><Relationship Id="rId1" Type="http://schemas.openxmlformats.org/officeDocument/2006/relationships/hyperlink" Target="http://www.ebi.ac.uk/QuickGO/GTerm?id=GO:0007155" TargetMode="External"/><Relationship Id="rId2" Type="http://schemas.openxmlformats.org/officeDocument/2006/relationships/hyperlink" Target="http://www.ebi.ac.uk/QuickGO/GTerm?id=GO:0060739" TargetMode="External"/><Relationship Id="rId3" Type="http://schemas.openxmlformats.org/officeDocument/2006/relationships/hyperlink" Target="http://www.ebi.ac.uk/QuickGO/GTerm?id=GO:0007528" TargetMode="External"/><Relationship Id="rId4" Type="http://schemas.openxmlformats.org/officeDocument/2006/relationships/hyperlink" Target="http://www.ebi.ac.uk/QuickGO/GTerm?id=GO:0014012" TargetMode="External"/><Relationship Id="rId5" Type="http://schemas.openxmlformats.org/officeDocument/2006/relationships/hyperlink" Target="http://www.ebi.ac.uk/QuickGO/GTerm?id=GO:0008284" TargetMode="External"/><Relationship Id="rId6" Type="http://schemas.openxmlformats.org/officeDocument/2006/relationships/hyperlink" Target="http://www.ebi.ac.uk/QuickGO/GTerm?id=GO:0010628" TargetMode="External"/><Relationship Id="rId7" Type="http://schemas.openxmlformats.org/officeDocument/2006/relationships/hyperlink" Target="http://www.ebi.ac.uk/QuickGO/GTerm?id=GO:0060740" TargetMode="External"/><Relationship Id="rId8" Type="http://schemas.openxmlformats.org/officeDocument/2006/relationships/hyperlink" Target="http://www.ebi.ac.uk/QuickGO/GTerm?id=GO:0031532" TargetMode="External"/><Relationship Id="rId9" Type="http://schemas.openxmlformats.org/officeDocument/2006/relationships/hyperlink" Target="http://www.ebi.ac.uk/QuickGO/GTerm?id=GO:0001525" TargetMode="External"/><Relationship Id="rId30" Type="http://schemas.openxmlformats.org/officeDocument/2006/relationships/hyperlink" Target="http://www.ebi.ac.uk/QuickGO/GTerm?id=GO:0030198" TargetMode="External"/><Relationship Id="rId31" Type="http://schemas.openxmlformats.org/officeDocument/2006/relationships/hyperlink" Target="http://www.ebi.ac.uk/QuickGO/GTerm?id=GO:0008104" TargetMode="External"/><Relationship Id="rId32" Type="http://schemas.openxmlformats.org/officeDocument/2006/relationships/hyperlink" Target="http://www.ebi.ac.uk/QuickGO/GTerm?id=GO:0006096" TargetMode="External"/><Relationship Id="rId33" Type="http://schemas.openxmlformats.org/officeDocument/2006/relationships/hyperlink" Target="http://www.ebi.ac.uk/QuickGO/GTerm?id=GO:0001525" TargetMode="External"/><Relationship Id="rId34" Type="http://schemas.openxmlformats.org/officeDocument/2006/relationships/hyperlink" Target="http://www.ebi.ac.uk/QuickGO/GTerm?id=GO:0007155" TargetMode="External"/><Relationship Id="rId35" Type="http://schemas.openxmlformats.org/officeDocument/2006/relationships/hyperlink" Target="http://www.ebi.ac.uk/QuickGO/GTerm?id=GO:0001886" TargetMode="External"/><Relationship Id="rId36" Type="http://schemas.openxmlformats.org/officeDocument/2006/relationships/hyperlink" Target="http://www.ebi.ac.uk/QuickGO/GTerm?id=GO:0030198" TargetMode="External"/><Relationship Id="rId37" Type="http://schemas.openxmlformats.org/officeDocument/2006/relationships/hyperlink" Target="http://www.ebi.ac.uk/QuickGO/GTerm?id=GO:0030335" TargetMode="External"/><Relationship Id="rId38" Type="http://schemas.openxmlformats.org/officeDocument/2006/relationships/hyperlink" Target="http://www.ebi.ac.uk/QuickGO/GTerm?id=GO:0008284" TargetMode="External"/><Relationship Id="rId39" Type="http://schemas.openxmlformats.org/officeDocument/2006/relationships/hyperlink" Target="http://www.ebi.ac.uk/QuickGO/GTerm?id=GO:2000353" TargetMode="External"/><Relationship Id="rId80" Type="http://schemas.openxmlformats.org/officeDocument/2006/relationships/hyperlink" Target="http://www.ebi.ac.uk/QuickGO/GTerm?id=GO:0061108" TargetMode="External"/><Relationship Id="rId70" Type="http://schemas.openxmlformats.org/officeDocument/2006/relationships/hyperlink" Target="http://www.ebi.ac.uk/QuickGO/GTerm?id=GO:0008285" TargetMode="External"/><Relationship Id="rId71" Type="http://schemas.openxmlformats.org/officeDocument/2006/relationships/hyperlink" Target="http://www.ebi.ac.uk/QuickGO/GTerm?id=GO:0014067" TargetMode="External"/><Relationship Id="rId72" Type="http://schemas.openxmlformats.org/officeDocument/2006/relationships/hyperlink" Target="http://www.ebi.ac.uk/QuickGO/GTerm?id=GO:0010544" TargetMode="External"/><Relationship Id="rId20" Type="http://schemas.openxmlformats.org/officeDocument/2006/relationships/hyperlink" Target="http://www.ebi.ac.uk/QuickGO/GTerm?id=GO:0030220" TargetMode="External"/><Relationship Id="rId21" Type="http://schemas.openxmlformats.org/officeDocument/2006/relationships/hyperlink" Target="http://www.ebi.ac.uk/QuickGO/GTerm?id=GO:0015031" TargetMode="External"/><Relationship Id="rId22" Type="http://schemas.openxmlformats.org/officeDocument/2006/relationships/hyperlink" Target="http://www.ebi.ac.uk/QuickGO/GTerm?id=GO:0008360" TargetMode="External"/><Relationship Id="rId23" Type="http://schemas.openxmlformats.org/officeDocument/2006/relationships/hyperlink" Target="http://www.ebi.ac.uk/QuickGO/GTerm?id=GO:0032796" TargetMode="External"/><Relationship Id="rId24" Type="http://schemas.openxmlformats.org/officeDocument/2006/relationships/hyperlink" Target="http://www.ebi.ac.uk/QuickGO/GTerm?id=GO:0007420" TargetMode="External"/><Relationship Id="rId25" Type="http://schemas.openxmlformats.org/officeDocument/2006/relationships/hyperlink" Target="http://www.ebi.ac.uk/QuickGO/GTerm?id=GO:0048738" TargetMode="External"/><Relationship Id="rId26" Type="http://schemas.openxmlformats.org/officeDocument/2006/relationships/hyperlink" Target="http://www.ebi.ac.uk/QuickGO/GTerm?id=GO:0060351" TargetMode="External"/><Relationship Id="rId27" Type="http://schemas.openxmlformats.org/officeDocument/2006/relationships/hyperlink" Target="http://www.ebi.ac.uk/QuickGO/GTerm?id=GO:0002062" TargetMode="External"/><Relationship Id="rId28" Type="http://schemas.openxmlformats.org/officeDocument/2006/relationships/hyperlink" Target="http://www.ebi.ac.uk/QuickGO/GTerm?id=GO:0048704" TargetMode="External"/><Relationship Id="rId29" Type="http://schemas.openxmlformats.org/officeDocument/2006/relationships/hyperlink" Target="http://www.ebi.ac.uk/QuickGO/GTerm?id=GO:0001958" TargetMode="External"/><Relationship Id="rId73" Type="http://schemas.openxmlformats.org/officeDocument/2006/relationships/hyperlink" Target="http://www.ebi.ac.uk/QuickGO/GTerm?id=GO:0042177" TargetMode="External"/><Relationship Id="rId74" Type="http://schemas.openxmlformats.org/officeDocument/2006/relationships/hyperlink" Target="http://www.ebi.ac.uk/QuickGO/GTerm?id=GO:0045879" TargetMode="External"/><Relationship Id="rId75" Type="http://schemas.openxmlformats.org/officeDocument/2006/relationships/hyperlink" Target="http://www.ebi.ac.uk/QuickGO/GTerm?id=GO:0010766" TargetMode="External"/><Relationship Id="rId76" Type="http://schemas.openxmlformats.org/officeDocument/2006/relationships/hyperlink" Target="http://www.ebi.ac.uk/QuickGO/GTerm?id=GO:0051966" TargetMode="External"/><Relationship Id="rId77" Type="http://schemas.openxmlformats.org/officeDocument/2006/relationships/hyperlink" Target="http://www.ebi.ac.uk/QuickGO/GTerm?id=GO:0048505" TargetMode="External"/><Relationship Id="rId78" Type="http://schemas.openxmlformats.org/officeDocument/2006/relationships/hyperlink" Target="http://www.ebi.ac.uk/QuickGO/GTerm?id=GO:0032940" TargetMode="External"/><Relationship Id="rId79" Type="http://schemas.openxmlformats.org/officeDocument/2006/relationships/hyperlink" Target="http://www.ebi.ac.uk/QuickGO/GTerm?id=GO:0033363" TargetMode="External"/><Relationship Id="rId60" Type="http://schemas.openxmlformats.org/officeDocument/2006/relationships/hyperlink" Target="http://www.ebi.ac.uk/QuickGO/GTerm?id=GO:0006810" TargetMode="External"/><Relationship Id="rId61" Type="http://schemas.openxmlformats.org/officeDocument/2006/relationships/hyperlink" Target="http://www.ebi.ac.uk/QuickGO/GTerm?id=GO:0030500" TargetMode="External"/><Relationship Id="rId62" Type="http://schemas.openxmlformats.org/officeDocument/2006/relationships/hyperlink" Target="http://www.ebi.ac.uk/QuickGO/GTerm?id=GO:0007179" TargetMode="External"/><Relationship Id="rId10" Type="http://schemas.openxmlformats.org/officeDocument/2006/relationships/hyperlink" Target="http://www.ebi.ac.uk/QuickGO/GTerm?id=GO:0043534" TargetMode="External"/><Relationship Id="rId11" Type="http://schemas.openxmlformats.org/officeDocument/2006/relationships/hyperlink" Target="http://www.ebi.ac.uk/QuickGO/GTerm?id=GO:0016337" TargetMode="External"/><Relationship Id="rId12" Type="http://schemas.openxmlformats.org/officeDocument/2006/relationships/hyperlink" Target="http://www.ebi.ac.uk/QuickGO/GTerm?id=GO:0000910" TargetMode="External"/></Relationships>
</file>

<file path=xl/worksheets/_rels/sheet25.xml.rels><?xml version="1.0" encoding="UTF-8" standalone="yes"?>
<Relationships xmlns="http://schemas.openxmlformats.org/package/2006/relationships"><Relationship Id="rId20" Type="http://schemas.openxmlformats.org/officeDocument/2006/relationships/hyperlink" Target="http://www.ebi.ac.uk/QuickGO/GTerm?id=GO:0005604" TargetMode="External"/><Relationship Id="rId21" Type="http://schemas.openxmlformats.org/officeDocument/2006/relationships/hyperlink" Target="http://www.ebi.ac.uk/QuickGO/GTerm?id=GO:0005581" TargetMode="External"/><Relationship Id="rId22" Type="http://schemas.openxmlformats.org/officeDocument/2006/relationships/hyperlink" Target="http://www.ebi.ac.uk/QuickGO/GTerm?id=GO:0005576" TargetMode="External"/><Relationship Id="rId23" Type="http://schemas.openxmlformats.org/officeDocument/2006/relationships/hyperlink" Target="http://www.ebi.ac.uk/QuickGO/GTerm?id=GO:0031012" TargetMode="External"/><Relationship Id="rId24" Type="http://schemas.openxmlformats.org/officeDocument/2006/relationships/hyperlink" Target="http://www.ebi.ac.uk/QuickGO/GTerm?id=GO:0005615" TargetMode="External"/><Relationship Id="rId25" Type="http://schemas.openxmlformats.org/officeDocument/2006/relationships/hyperlink" Target="http://www.ebi.ac.uk/QuickGO/GTerm?id=GO:0005737" TargetMode="External"/><Relationship Id="rId26" Type="http://schemas.openxmlformats.org/officeDocument/2006/relationships/hyperlink" Target="http://www.ebi.ac.uk/QuickGO/GTerm?id=GO:0031012" TargetMode="External"/><Relationship Id="rId27" Type="http://schemas.openxmlformats.org/officeDocument/2006/relationships/hyperlink" Target="http://www.ebi.ac.uk/QuickGO/GTerm?id=GO:0005615" TargetMode="External"/><Relationship Id="rId28" Type="http://schemas.openxmlformats.org/officeDocument/2006/relationships/hyperlink" Target="http://www.ebi.ac.uk/QuickGO/GTerm?id=GO:0005634" TargetMode="External"/><Relationship Id="rId29" Type="http://schemas.openxmlformats.org/officeDocument/2006/relationships/hyperlink" Target="http://www.ebi.ac.uk/QuickGO/GTerm?id=GO:0005615" TargetMode="External"/><Relationship Id="rId1" Type="http://schemas.openxmlformats.org/officeDocument/2006/relationships/hyperlink" Target="http://www.ebi.ac.uk/QuickGO/GTerm?id=GO:0005604" TargetMode="External"/><Relationship Id="rId2" Type="http://schemas.openxmlformats.org/officeDocument/2006/relationships/hyperlink" Target="http://www.ebi.ac.uk/QuickGO/GTerm?id=GO:0005615" TargetMode="External"/><Relationship Id="rId3" Type="http://schemas.openxmlformats.org/officeDocument/2006/relationships/hyperlink" Target="http://www.ebi.ac.uk/QuickGO/GTerm?id=GO:0005614" TargetMode="External"/><Relationship Id="rId4" Type="http://schemas.openxmlformats.org/officeDocument/2006/relationships/hyperlink" Target="http://www.ebi.ac.uk/QuickGO/GTerm?id=GO:0005826" TargetMode="External"/><Relationship Id="rId5" Type="http://schemas.openxmlformats.org/officeDocument/2006/relationships/hyperlink" Target="http://www.ebi.ac.uk/QuickGO/GTerm?id=GO:0005913" TargetMode="External"/><Relationship Id="rId30" Type="http://schemas.openxmlformats.org/officeDocument/2006/relationships/hyperlink" Target="http://www.ebi.ac.uk/QuickGO/GTerm?id=GO:0031252" TargetMode="External"/><Relationship Id="rId31" Type="http://schemas.openxmlformats.org/officeDocument/2006/relationships/hyperlink" Target="http://www.ebi.ac.uk/QuickGO/GTerm?id=GO:0042995" TargetMode="External"/><Relationship Id="rId32" Type="http://schemas.openxmlformats.org/officeDocument/2006/relationships/hyperlink" Target="http://www.ebi.ac.uk/QuickGO/GTerm?id=GO:0005737" TargetMode="External"/><Relationship Id="rId9" Type="http://schemas.openxmlformats.org/officeDocument/2006/relationships/hyperlink" Target="http://www.ebi.ac.uk/QuickGO/GTerm?id=GO:0070062" TargetMode="External"/><Relationship Id="rId6" Type="http://schemas.openxmlformats.org/officeDocument/2006/relationships/hyperlink" Target="http://www.ebi.ac.uk/QuickGO/GTerm?id=GO:0032154" TargetMode="External"/><Relationship Id="rId7" Type="http://schemas.openxmlformats.org/officeDocument/2006/relationships/hyperlink" Target="http://www.ebi.ac.uk/QuickGO/GTerm?id=GO:0030863" TargetMode="External"/><Relationship Id="rId8" Type="http://schemas.openxmlformats.org/officeDocument/2006/relationships/hyperlink" Target="http://www.ebi.ac.uk/QuickGO/GTerm?id=GO:0005829" TargetMode="External"/><Relationship Id="rId33" Type="http://schemas.openxmlformats.org/officeDocument/2006/relationships/hyperlink" Target="http://www.ebi.ac.uk/QuickGO/GTerm?id=GO:0045098" TargetMode="External"/><Relationship Id="rId34" Type="http://schemas.openxmlformats.org/officeDocument/2006/relationships/hyperlink" Target="http://www.ebi.ac.uk/QuickGO/GTerm?id=GO:0005604" TargetMode="External"/><Relationship Id="rId35" Type="http://schemas.openxmlformats.org/officeDocument/2006/relationships/hyperlink" Target="http://www.ebi.ac.uk/QuickGO/GTerm?id=GO:0005737" TargetMode="External"/><Relationship Id="rId36" Type="http://schemas.openxmlformats.org/officeDocument/2006/relationships/hyperlink" Target="http://www.ebi.ac.uk/QuickGO/GTerm?id=GO:0005615" TargetMode="External"/><Relationship Id="rId10" Type="http://schemas.openxmlformats.org/officeDocument/2006/relationships/hyperlink" Target="http://www.ebi.ac.uk/QuickGO/GTerm?id=GO:0008305" TargetMode="External"/><Relationship Id="rId11" Type="http://schemas.openxmlformats.org/officeDocument/2006/relationships/hyperlink" Target="http://www.ebi.ac.uk/QuickGO/GTerm?id=GO:0016460" TargetMode="External"/><Relationship Id="rId12" Type="http://schemas.openxmlformats.org/officeDocument/2006/relationships/hyperlink" Target="http://www.ebi.ac.uk/QuickGO/GTerm?id=GO:0005634" TargetMode="External"/><Relationship Id="rId13" Type="http://schemas.openxmlformats.org/officeDocument/2006/relationships/hyperlink" Target="http://www.ebi.ac.uk/QuickGO/GTerm?id=GO:0005886" TargetMode="External"/><Relationship Id="rId14" Type="http://schemas.openxmlformats.org/officeDocument/2006/relationships/hyperlink" Target="http://www.ebi.ac.uk/QuickGO/GTerm?id=GO:0001726" TargetMode="External"/><Relationship Id="rId15" Type="http://schemas.openxmlformats.org/officeDocument/2006/relationships/hyperlink" Target="http://www.ebi.ac.uk/QuickGO/GTerm?id=GO:0008180" TargetMode="External"/><Relationship Id="rId16" Type="http://schemas.openxmlformats.org/officeDocument/2006/relationships/hyperlink" Target="http://www.ebi.ac.uk/QuickGO/GTerm?id=GO:0001725" TargetMode="External"/><Relationship Id="rId17" Type="http://schemas.openxmlformats.org/officeDocument/2006/relationships/hyperlink" Target="http://www.ebi.ac.uk/QuickGO/GTerm?id=GO:0001931" TargetMode="External"/><Relationship Id="rId18" Type="http://schemas.openxmlformats.org/officeDocument/2006/relationships/hyperlink" Target="http://www.ebi.ac.uk/QuickGO/GTerm?id=GO:0005605" TargetMode="External"/><Relationship Id="rId19" Type="http://schemas.openxmlformats.org/officeDocument/2006/relationships/hyperlink" Target="http://www.ebi.ac.uk/QuickGO/GTerm?id=GO:0000015" TargetMode="External"/><Relationship Id="rId37" Type="http://schemas.openxmlformats.org/officeDocument/2006/relationships/hyperlink" Target="http://www.ebi.ac.uk/QuickGO/GTerm?id=GO:0070062" TargetMode="External"/><Relationship Id="rId38" Type="http://schemas.openxmlformats.org/officeDocument/2006/relationships/hyperlink" Target="http://www.ebi.ac.uk/QuickGO/GTerm?id=GO:0043234" TargetMode="External"/><Relationship Id="rId39" Type="http://schemas.openxmlformats.org/officeDocument/2006/relationships/hyperlink" Target="http://www.ebi.ac.uk/QuickGO/GTerm?id=GO:0031012" TargetMode="External"/><Relationship Id="rId40" Type="http://schemas.openxmlformats.org/officeDocument/2006/relationships/hyperlink" Target="http://www.ebi.ac.uk/QuickGO/GTerm?id=GO:0005576" TargetMode="External"/><Relationship Id="rId41" Type="http://schemas.openxmlformats.org/officeDocument/2006/relationships/hyperlink" Target="http://www.ebi.ac.uk/QuickGO/GTerm?id=GO:0005737" TargetMode="External"/><Relationship Id="rId42" Type="http://schemas.openxmlformats.org/officeDocument/2006/relationships/hyperlink" Target="http://www.ebi.ac.uk/QuickGO/GTerm?id=GO:0005634" TargetMode="External"/><Relationship Id="rId43" Type="http://schemas.openxmlformats.org/officeDocument/2006/relationships/hyperlink" Target="http://www.ebi.ac.uk/QuickGO/GTerm?id=GO:0005578" TargetMode="External"/><Relationship Id="rId44" Type="http://schemas.openxmlformats.org/officeDocument/2006/relationships/hyperlink" Target="http://www.ebi.ac.uk/QuickGO/GTerm?id=GO:0005615" TargetMode="External"/></Relationships>
</file>

<file path=xl/worksheets/_rels/sheet26.xml.rels><?xml version="1.0" encoding="UTF-8" standalone="yes"?>
<Relationships xmlns="http://schemas.openxmlformats.org/package/2006/relationships"><Relationship Id="rId20" Type="http://schemas.openxmlformats.org/officeDocument/2006/relationships/hyperlink" Target="http://www.ebi.ac.uk/QuickGO/GTerm?id=GO:0004181" TargetMode="External"/><Relationship Id="rId21" Type="http://schemas.openxmlformats.org/officeDocument/2006/relationships/hyperlink" Target="http://www.ebi.ac.uk/QuickGO/GTerm?id=GO:0003714" TargetMode="External"/><Relationship Id="rId22" Type="http://schemas.openxmlformats.org/officeDocument/2006/relationships/hyperlink" Target="http://www.ebi.ac.uk/QuickGO/GTerm?id=GO:0008270" TargetMode="External"/><Relationship Id="rId23" Type="http://schemas.openxmlformats.org/officeDocument/2006/relationships/hyperlink" Target="http://www.ebi.ac.uk/QuickGO/GTerm?id=GO:0004857" TargetMode="External"/><Relationship Id="rId24" Type="http://schemas.openxmlformats.org/officeDocument/2006/relationships/hyperlink" Target="http://www.ebi.ac.uk/QuickGO/GTerm?id=GO:0005212" TargetMode="External"/><Relationship Id="rId25" Type="http://schemas.openxmlformats.org/officeDocument/2006/relationships/hyperlink" Target="http://www.ebi.ac.uk/QuickGO/GTerm?id=GO:0003677" TargetMode="External"/><Relationship Id="rId26" Type="http://schemas.openxmlformats.org/officeDocument/2006/relationships/hyperlink" Target="http://www.ebi.ac.uk/QuickGO/GTerm?id=GO:0008144" TargetMode="External"/><Relationship Id="rId27" Type="http://schemas.openxmlformats.org/officeDocument/2006/relationships/hyperlink" Target="http://www.ebi.ac.uk/QuickGO/GTerm?id=GO:0005504" TargetMode="External"/><Relationship Id="rId28" Type="http://schemas.openxmlformats.org/officeDocument/2006/relationships/hyperlink" Target="http://www.ebi.ac.uk/QuickGO/GTerm?id=GO:0019825" TargetMode="External"/><Relationship Id="rId29" Type="http://schemas.openxmlformats.org/officeDocument/2006/relationships/hyperlink" Target="http://www.ebi.ac.uk/QuickGO/GTerm?id=GO:0030170" TargetMode="External"/><Relationship Id="rId1" Type="http://schemas.openxmlformats.org/officeDocument/2006/relationships/hyperlink" Target="http://www.ebi.ac.uk/QuickGO/GTerm?id=GO:0045545" TargetMode="External"/><Relationship Id="rId2" Type="http://schemas.openxmlformats.org/officeDocument/2006/relationships/hyperlink" Target="http://www.ebi.ac.uk/QuickGO/GTerm?id=GO:0043531" TargetMode="External"/><Relationship Id="rId3" Type="http://schemas.openxmlformats.org/officeDocument/2006/relationships/hyperlink" Target="http://www.ebi.ac.uk/QuickGO/GTerm?id=GO:0005524" TargetMode="External"/><Relationship Id="rId4" Type="http://schemas.openxmlformats.org/officeDocument/2006/relationships/hyperlink" Target="http://www.ebi.ac.uk/QuickGO/GTerm?id=GO:0016887" TargetMode="External"/><Relationship Id="rId5" Type="http://schemas.openxmlformats.org/officeDocument/2006/relationships/hyperlink" Target="http://www.ebi.ac.uk/QuickGO/GTerm?id=GO:0051015" TargetMode="External"/><Relationship Id="rId30" Type="http://schemas.openxmlformats.org/officeDocument/2006/relationships/hyperlink" Target="http://www.ebi.ac.uk/QuickGO/GTerm?id=GO:0015643" TargetMode="External"/><Relationship Id="rId31" Type="http://schemas.openxmlformats.org/officeDocument/2006/relationships/hyperlink" Target="http://www.ebi.ac.uk/QuickGO/GTerm?id=GO:0008270" TargetMode="External"/><Relationship Id="rId32" Type="http://schemas.openxmlformats.org/officeDocument/2006/relationships/hyperlink" Target="http://www.ebi.ac.uk/QuickGO/GTerm?id=GO:0005509" TargetMode="External"/><Relationship Id="rId9" Type="http://schemas.openxmlformats.org/officeDocument/2006/relationships/hyperlink" Target="http://www.ebi.ac.uk/QuickGO/GTerm?id=GO:0042803" TargetMode="External"/><Relationship Id="rId6" Type="http://schemas.openxmlformats.org/officeDocument/2006/relationships/hyperlink" Target="http://www.ebi.ac.uk/QuickGO/GTerm?id=GO:0030898" TargetMode="External"/><Relationship Id="rId7" Type="http://schemas.openxmlformats.org/officeDocument/2006/relationships/hyperlink" Target="http://www.ebi.ac.uk/QuickGO/GTerm?id=GO:0000146" TargetMode="External"/><Relationship Id="rId8" Type="http://schemas.openxmlformats.org/officeDocument/2006/relationships/hyperlink" Target="http://www.ebi.ac.uk/QuickGO/GTerm?id=GO:0043495" TargetMode="External"/><Relationship Id="rId33" Type="http://schemas.openxmlformats.org/officeDocument/2006/relationships/hyperlink" Target="http://www.ebi.ac.uk/QuickGO/GTerm?id=GO:0017025" TargetMode="External"/><Relationship Id="rId34" Type="http://schemas.openxmlformats.org/officeDocument/2006/relationships/hyperlink" Target="http://www.ebi.ac.uk/QuickGO/GTerm?id=GO:0003713" TargetMode="External"/><Relationship Id="rId35" Type="http://schemas.openxmlformats.org/officeDocument/2006/relationships/hyperlink" Target="http://www.ebi.ac.uk/QuickGO/GTerm?id=GO:0005509" TargetMode="External"/><Relationship Id="rId36" Type="http://schemas.openxmlformats.org/officeDocument/2006/relationships/hyperlink" Target="http://www.ebi.ac.uk/QuickGO/GTerm?id=GO:0005102" TargetMode="External"/><Relationship Id="rId10" Type="http://schemas.openxmlformats.org/officeDocument/2006/relationships/hyperlink" Target="http://www.ebi.ac.uk/QuickGO/GTerm?id=GO:0000287" TargetMode="External"/><Relationship Id="rId11" Type="http://schemas.openxmlformats.org/officeDocument/2006/relationships/hyperlink" Target="http://www.ebi.ac.uk/QuickGO/GTerm?id=GO:0004634" TargetMode="External"/><Relationship Id="rId12" Type="http://schemas.openxmlformats.org/officeDocument/2006/relationships/hyperlink" Target="http://www.ebi.ac.uk/QuickGO/GTerm?id=GO:0005198" TargetMode="External"/><Relationship Id="rId13" Type="http://schemas.openxmlformats.org/officeDocument/2006/relationships/hyperlink" Target="http://www.ebi.ac.uk/QuickGO/GTerm?id=GO:0005518" TargetMode="External"/><Relationship Id="rId14" Type="http://schemas.openxmlformats.org/officeDocument/2006/relationships/hyperlink" Target="http://www.ebi.ac.uk/QuickGO/GTerm?id=GO:0008201" TargetMode="External"/><Relationship Id="rId15" Type="http://schemas.openxmlformats.org/officeDocument/2006/relationships/hyperlink" Target="http://www.ebi.ac.uk/QuickGO/GTerm?id=GO:0016504" TargetMode="External"/><Relationship Id="rId16" Type="http://schemas.openxmlformats.org/officeDocument/2006/relationships/hyperlink" Target="http://www.ebi.ac.uk/QuickGO/GTerm?id=GO:0005507" TargetMode="External"/><Relationship Id="rId17" Type="http://schemas.openxmlformats.org/officeDocument/2006/relationships/hyperlink" Target="http://www.ebi.ac.uk/QuickGO/GTerm?id=GO:0016641" TargetMode="External"/><Relationship Id="rId18" Type="http://schemas.openxmlformats.org/officeDocument/2006/relationships/hyperlink" Target="http://www.ebi.ac.uk/QuickGO/GTerm?id=GO:0003677" TargetMode="External"/><Relationship Id="rId19" Type="http://schemas.openxmlformats.org/officeDocument/2006/relationships/hyperlink" Target="http://www.ebi.ac.uk/QuickGO/GTerm?id=GO:0004180" TargetMode="External"/><Relationship Id="rId37" Type="http://schemas.openxmlformats.org/officeDocument/2006/relationships/hyperlink" Target="http://www.ebi.ac.uk/QuickGO/GTerm?id=GO:0004867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bi.ac.uk/QuickGO/GTerm?id=GO:0018149" TargetMode="External"/><Relationship Id="rId14" Type="http://schemas.openxmlformats.org/officeDocument/2006/relationships/hyperlink" Target="http://www.ebi.ac.uk/QuickGO/GTerm?id=GO:0071896" TargetMode="External"/><Relationship Id="rId15" Type="http://schemas.openxmlformats.org/officeDocument/2006/relationships/hyperlink" Target="http://www.ebi.ac.uk/QuickGO/GTerm?id=GO:0086091" TargetMode="External"/><Relationship Id="rId16" Type="http://schemas.openxmlformats.org/officeDocument/2006/relationships/hyperlink" Target="http://www.ebi.ac.uk/QuickGO/GTerm?id=GO:0086005" TargetMode="External"/><Relationship Id="rId17" Type="http://schemas.openxmlformats.org/officeDocument/2006/relationships/hyperlink" Target="http://www.ebi.ac.uk/QuickGO/GTerm?id=GO:0043588" TargetMode="External"/><Relationship Id="rId18" Type="http://schemas.openxmlformats.org/officeDocument/2006/relationships/hyperlink" Target="http://www.ebi.ac.uk/QuickGO/GTerm?id=GO:0003223" TargetMode="External"/><Relationship Id="rId19" Type="http://schemas.openxmlformats.org/officeDocument/2006/relationships/hyperlink" Target="http://www.ebi.ac.uk/QuickGO/GTerm?id=GO:0016323" TargetMode="External"/><Relationship Id="rId63" Type="http://schemas.openxmlformats.org/officeDocument/2006/relationships/hyperlink" Target="http://www.ebi.ac.uk/QuickGO/GTerm?id=GO:0005783" TargetMode="External"/><Relationship Id="rId64" Type="http://schemas.openxmlformats.org/officeDocument/2006/relationships/hyperlink" Target="http://www.ebi.ac.uk/QuickGO/GTerm?id=GO:0005886" TargetMode="External"/><Relationship Id="rId65" Type="http://schemas.openxmlformats.org/officeDocument/2006/relationships/hyperlink" Target="http://www.ebi.ac.uk/QuickGO/GTerm?id=GO:0005524" TargetMode="External"/><Relationship Id="rId66" Type="http://schemas.openxmlformats.org/officeDocument/2006/relationships/hyperlink" Target="http://www.ebi.ac.uk/QuickGO/GTerm?id=GO:0050750" TargetMode="External"/><Relationship Id="rId67" Type="http://schemas.openxmlformats.org/officeDocument/2006/relationships/hyperlink" Target="http://www.ebi.ac.uk/QuickGO/GTerm?id=GO:0019903" TargetMode="External"/><Relationship Id="rId50" Type="http://schemas.openxmlformats.org/officeDocument/2006/relationships/hyperlink" Target="http://www.ebi.ac.uk/QuickGO/GTerm?id=GO:0005605" TargetMode="External"/><Relationship Id="rId51" Type="http://schemas.openxmlformats.org/officeDocument/2006/relationships/hyperlink" Target="http://www.ebi.ac.uk/QuickGO/GTerm?id=GO:0009986" TargetMode="External"/><Relationship Id="rId52" Type="http://schemas.openxmlformats.org/officeDocument/2006/relationships/hyperlink" Target="http://www.ebi.ac.uk/QuickGO/GTerm?id=GO:0005615" TargetMode="External"/><Relationship Id="rId53" Type="http://schemas.openxmlformats.org/officeDocument/2006/relationships/hyperlink" Target="http://www.ebi.ac.uk/QuickGO/GTerm?id=GO:0045202" TargetMode="External"/><Relationship Id="rId54" Type="http://schemas.openxmlformats.org/officeDocument/2006/relationships/hyperlink" Target="http://www.ebi.ac.uk/QuickGO/GTerm?id=GO:0030548" TargetMode="External"/><Relationship Id="rId55" Type="http://schemas.openxmlformats.org/officeDocument/2006/relationships/hyperlink" Target="http://www.ebi.ac.uk/QuickGO/GTerm?id=GO:0010992" TargetMode="External"/><Relationship Id="rId56" Type="http://schemas.openxmlformats.org/officeDocument/2006/relationships/hyperlink" Target="http://www.ebi.ac.uk/QuickGO/GTerm?id=GO:0022627" TargetMode="External"/><Relationship Id="rId57" Type="http://schemas.openxmlformats.org/officeDocument/2006/relationships/hyperlink" Target="http://www.ebi.ac.uk/QuickGO/GTerm?id=GO:0003735" TargetMode="External"/><Relationship Id="rId58" Type="http://schemas.openxmlformats.org/officeDocument/2006/relationships/hyperlink" Target="http://www.ebi.ac.uk/QuickGO/GTerm?id=GO:0031247" TargetMode="External"/><Relationship Id="rId59" Type="http://schemas.openxmlformats.org/officeDocument/2006/relationships/hyperlink" Target="http://www.ebi.ac.uk/QuickGO/GTerm?id=GO:0071318" TargetMode="External"/><Relationship Id="rId40" Type="http://schemas.openxmlformats.org/officeDocument/2006/relationships/hyperlink" Target="http://www.ebi.ac.uk/QuickGO/GTerm?id=GO:0005783" TargetMode="External"/><Relationship Id="rId41" Type="http://schemas.openxmlformats.org/officeDocument/2006/relationships/hyperlink" Target="http://www.ebi.ac.uk/QuickGO/GTerm?id=GO:0043025" TargetMode="External"/><Relationship Id="rId42" Type="http://schemas.openxmlformats.org/officeDocument/2006/relationships/hyperlink" Target="http://www.ebi.ac.uk/QuickGO/GTerm?id=GO:0007213" TargetMode="External"/><Relationship Id="rId43" Type="http://schemas.openxmlformats.org/officeDocument/2006/relationships/hyperlink" Target="http://www.ebi.ac.uk/QuickGO/GTerm?id=GO:0007528" TargetMode="External"/><Relationship Id="rId44" Type="http://schemas.openxmlformats.org/officeDocument/2006/relationships/hyperlink" Target="http://www.ebi.ac.uk/QuickGO/GTerm?id=GO:0045213" TargetMode="External"/><Relationship Id="rId45" Type="http://schemas.openxmlformats.org/officeDocument/2006/relationships/hyperlink" Target="http://www.ebi.ac.uk/QuickGO/GTerm?id=GO:0045213" TargetMode="External"/><Relationship Id="rId46" Type="http://schemas.openxmlformats.org/officeDocument/2006/relationships/hyperlink" Target="http://www.ebi.ac.uk/QuickGO/GTerm?id=GO:0043525" TargetMode="External"/><Relationship Id="rId47" Type="http://schemas.openxmlformats.org/officeDocument/2006/relationships/hyperlink" Target="http://www.ebi.ac.uk/QuickGO/GTerm?id=GO:0045944" TargetMode="External"/><Relationship Id="rId48" Type="http://schemas.openxmlformats.org/officeDocument/2006/relationships/hyperlink" Target="http://www.ebi.ac.uk/QuickGO/GTerm?id=GO:0043113" TargetMode="External"/><Relationship Id="rId49" Type="http://schemas.openxmlformats.org/officeDocument/2006/relationships/hyperlink" Target="http://www.ebi.ac.uk/QuickGO/GTerm?id=GO:0008582" TargetMode="External"/><Relationship Id="rId1" Type="http://schemas.openxmlformats.org/officeDocument/2006/relationships/hyperlink" Target="http://www.ebi.ac.uk/QuickGO/GTerm?id=GO:0007161" TargetMode="External"/><Relationship Id="rId2" Type="http://schemas.openxmlformats.org/officeDocument/2006/relationships/hyperlink" Target="http://www.ebi.ac.uk/QuickGO/GTerm?id=GO:0007044" TargetMode="External"/><Relationship Id="rId3" Type="http://schemas.openxmlformats.org/officeDocument/2006/relationships/hyperlink" Target="http://www.ebi.ac.uk/QuickGO/GTerm?id=GO:0042060" TargetMode="External"/><Relationship Id="rId4" Type="http://schemas.openxmlformats.org/officeDocument/2006/relationships/hyperlink" Target="http://www.ebi.ac.uk/QuickGO/GTerm?id=GO:0016324" TargetMode="External"/><Relationship Id="rId5" Type="http://schemas.openxmlformats.org/officeDocument/2006/relationships/hyperlink" Target="http://www.ebi.ac.uk/QuickGO/GTerm?id=GO:0005604" TargetMode="External"/><Relationship Id="rId6" Type="http://schemas.openxmlformats.org/officeDocument/2006/relationships/hyperlink" Target="http://www.ebi.ac.uk/QuickGO/GTerm?id=GO:0016504" TargetMode="External"/><Relationship Id="rId7" Type="http://schemas.openxmlformats.org/officeDocument/2006/relationships/hyperlink" Target="http://www.uniprot.org/keywords/KW-0965" TargetMode="External"/><Relationship Id="rId8" Type="http://schemas.openxmlformats.org/officeDocument/2006/relationships/hyperlink" Target="http://www.ebi.ac.uk/QuickGO/GTerm?id=GO:0086069" TargetMode="External"/><Relationship Id="rId9" Type="http://schemas.openxmlformats.org/officeDocument/2006/relationships/hyperlink" Target="http://www.ebi.ac.uk/QuickGO/GTerm?id=GO:0016337" TargetMode="External"/><Relationship Id="rId30" Type="http://schemas.openxmlformats.org/officeDocument/2006/relationships/hyperlink" Target="http://www.ebi.ac.uk/QuickGO/GTerm?id=GO:0002199" TargetMode="External"/><Relationship Id="rId31" Type="http://schemas.openxmlformats.org/officeDocument/2006/relationships/hyperlink" Target="http://www.ebi.ac.uk/QuickGO/GTerm?id=GO:0005524" TargetMode="External"/><Relationship Id="rId32" Type="http://schemas.openxmlformats.org/officeDocument/2006/relationships/hyperlink" Target="http://www.ebi.ac.uk/QuickGO/GTerm?id=GO:0006006" TargetMode="External"/><Relationship Id="rId33" Type="http://schemas.openxmlformats.org/officeDocument/2006/relationships/hyperlink" Target="http://www.ebi.ac.uk/QuickGO/GTerm?id=GO:0051287" TargetMode="External"/><Relationship Id="rId34" Type="http://schemas.openxmlformats.org/officeDocument/2006/relationships/hyperlink" Target="http://www.ebi.ac.uk/QuickGO/GTerm?id=GO:0050661" TargetMode="External"/><Relationship Id="rId35" Type="http://schemas.openxmlformats.org/officeDocument/2006/relationships/hyperlink" Target="http://www.ebi.ac.uk/QuickGO/GTerm?id=GO:0016620" TargetMode="External"/><Relationship Id="rId36" Type="http://schemas.openxmlformats.org/officeDocument/2006/relationships/hyperlink" Target="http://www.ebi.ac.uk/QuickGO/GTerm?id=GO:0001525" TargetMode="External"/><Relationship Id="rId37" Type="http://schemas.openxmlformats.org/officeDocument/2006/relationships/hyperlink" Target="http://www.ebi.ac.uk/QuickGO/GTerm?id=GO:0060317" TargetMode="External"/><Relationship Id="rId38" Type="http://schemas.openxmlformats.org/officeDocument/2006/relationships/hyperlink" Target="http://www.ebi.ac.uk/QuickGO/GTerm?id=GO:0007399" TargetMode="External"/><Relationship Id="rId39" Type="http://schemas.openxmlformats.org/officeDocument/2006/relationships/hyperlink" Target="http://www.ebi.ac.uk/QuickGO/GTerm?id=GO:0042995" TargetMode="External"/><Relationship Id="rId20" Type="http://schemas.openxmlformats.org/officeDocument/2006/relationships/hyperlink" Target="http://www.ebi.ac.uk/QuickGO/GTerm?id=GO:0001533" TargetMode="External"/><Relationship Id="rId21" Type="http://schemas.openxmlformats.org/officeDocument/2006/relationships/hyperlink" Target="http://www.ebi.ac.uk/QuickGO/GTerm?id=GO:0030057" TargetMode="External"/><Relationship Id="rId22" Type="http://schemas.openxmlformats.org/officeDocument/2006/relationships/hyperlink" Target="http://www.ebi.ac.uk/QuickGO/GTerm?id=GO:0014704" TargetMode="External"/><Relationship Id="rId23" Type="http://schemas.openxmlformats.org/officeDocument/2006/relationships/hyperlink" Target="http://www.ebi.ac.uk/QuickGO/GTerm?id=GO:0005739" TargetMode="External"/><Relationship Id="rId24" Type="http://schemas.openxmlformats.org/officeDocument/2006/relationships/hyperlink" Target="http://www.ebi.ac.uk/QuickGO/GTerm?id=GO:0005198" TargetMode="External"/><Relationship Id="rId25" Type="http://schemas.openxmlformats.org/officeDocument/2006/relationships/hyperlink" Target="http://www.ebi.ac.uk/QuickGO/GTerm?id=GO:0007339" TargetMode="External"/><Relationship Id="rId26" Type="http://schemas.openxmlformats.org/officeDocument/2006/relationships/hyperlink" Target="http://www.ebi.ac.uk/QuickGO/GTerm?id=GO:0006950" TargetMode="External"/><Relationship Id="rId27" Type="http://schemas.openxmlformats.org/officeDocument/2006/relationships/hyperlink" Target="http://www.ebi.ac.uk/QuickGO/GTerm?id=GO:0044297" TargetMode="External"/><Relationship Id="rId28" Type="http://schemas.openxmlformats.org/officeDocument/2006/relationships/hyperlink" Target="http://www.ebi.ac.uk/QuickGO/GTerm?id=GO:0005759" TargetMode="External"/><Relationship Id="rId29" Type="http://schemas.openxmlformats.org/officeDocument/2006/relationships/hyperlink" Target="http://www.ebi.ac.uk/QuickGO/GTerm?id=GO:0008180" TargetMode="External"/><Relationship Id="rId60" Type="http://schemas.openxmlformats.org/officeDocument/2006/relationships/hyperlink" Target="http://www.ebi.ac.uk/QuickGO/GTerm?id=GO:0006457" TargetMode="External"/><Relationship Id="rId61" Type="http://schemas.openxmlformats.org/officeDocument/2006/relationships/hyperlink" Target="http://www.ebi.ac.uk/QuickGO/GTerm?id=GO:0043666" TargetMode="External"/><Relationship Id="rId62" Type="http://schemas.openxmlformats.org/officeDocument/2006/relationships/hyperlink" Target="http://www.ebi.ac.uk/QuickGO/GTerm?id=GO:0006950" TargetMode="External"/><Relationship Id="rId10" Type="http://schemas.openxmlformats.org/officeDocument/2006/relationships/hyperlink" Target="http://www.ebi.ac.uk/QuickGO/GTerm?id=GO:0002934" TargetMode="External"/><Relationship Id="rId11" Type="http://schemas.openxmlformats.org/officeDocument/2006/relationships/hyperlink" Target="http://www.ebi.ac.uk/QuickGO/GTerm?id=GO:0045109" TargetMode="External"/><Relationship Id="rId12" Type="http://schemas.openxmlformats.org/officeDocument/2006/relationships/hyperlink" Target="http://www.ebi.ac.uk/QuickGO/GTerm?id=GO:0030216" TargetMode="External"/></Relationships>
</file>

<file path=xl/worksheets/_rels/sheet28.xml.rels><?xml version="1.0" encoding="UTF-8" standalone="yes"?>
<Relationships xmlns="http://schemas.openxmlformats.org/package/2006/relationships"><Relationship Id="rId20" Type="http://schemas.openxmlformats.org/officeDocument/2006/relationships/hyperlink" Target="http://www.ebi.ac.uk/QuickGO/GTerm?id=GO:0060317" TargetMode="External"/><Relationship Id="rId21" Type="http://schemas.openxmlformats.org/officeDocument/2006/relationships/hyperlink" Target="http://www.ebi.ac.uk/QuickGO/GTerm?id=GO:0007399" TargetMode="External"/><Relationship Id="rId22" Type="http://schemas.openxmlformats.org/officeDocument/2006/relationships/hyperlink" Target="http://www.ebi.ac.uk/QuickGO/GTerm?id=GO:0007213" TargetMode="External"/><Relationship Id="rId23" Type="http://schemas.openxmlformats.org/officeDocument/2006/relationships/hyperlink" Target="http://www.ebi.ac.uk/QuickGO/GTerm?id=GO:0007528" TargetMode="External"/><Relationship Id="rId24" Type="http://schemas.openxmlformats.org/officeDocument/2006/relationships/hyperlink" Target="http://www.ebi.ac.uk/QuickGO/GTerm?id=GO:0045213" TargetMode="External"/><Relationship Id="rId25" Type="http://schemas.openxmlformats.org/officeDocument/2006/relationships/hyperlink" Target="http://www.ebi.ac.uk/QuickGO/GTerm?id=GO:0045213" TargetMode="External"/><Relationship Id="rId26" Type="http://schemas.openxmlformats.org/officeDocument/2006/relationships/hyperlink" Target="http://www.ebi.ac.uk/QuickGO/GTerm?id=GO:0043525" TargetMode="External"/><Relationship Id="rId27" Type="http://schemas.openxmlformats.org/officeDocument/2006/relationships/hyperlink" Target="http://www.ebi.ac.uk/QuickGO/GTerm?id=GO:0045944" TargetMode="External"/><Relationship Id="rId28" Type="http://schemas.openxmlformats.org/officeDocument/2006/relationships/hyperlink" Target="http://www.ebi.ac.uk/QuickGO/GTerm?id=GO:0043113" TargetMode="External"/><Relationship Id="rId29" Type="http://schemas.openxmlformats.org/officeDocument/2006/relationships/hyperlink" Target="http://www.ebi.ac.uk/QuickGO/GTerm?id=GO:0008582" TargetMode="External"/><Relationship Id="rId1" Type="http://schemas.openxmlformats.org/officeDocument/2006/relationships/hyperlink" Target="http://www.ebi.ac.uk/QuickGO/GTerm?id=GO:0007161" TargetMode="External"/><Relationship Id="rId2" Type="http://schemas.openxmlformats.org/officeDocument/2006/relationships/hyperlink" Target="http://www.ebi.ac.uk/QuickGO/GTerm?id=GO:0007044" TargetMode="External"/><Relationship Id="rId3" Type="http://schemas.openxmlformats.org/officeDocument/2006/relationships/hyperlink" Target="http://www.ebi.ac.uk/QuickGO/GTerm?id=GO:0042060" TargetMode="External"/><Relationship Id="rId4" Type="http://schemas.openxmlformats.org/officeDocument/2006/relationships/hyperlink" Target="http://www.uniprot.org/keywords/KW-0965" TargetMode="External"/><Relationship Id="rId5" Type="http://schemas.openxmlformats.org/officeDocument/2006/relationships/hyperlink" Target="http://www.ebi.ac.uk/QuickGO/GTerm?id=GO:0086069" TargetMode="External"/><Relationship Id="rId30" Type="http://schemas.openxmlformats.org/officeDocument/2006/relationships/hyperlink" Target="http://www.ebi.ac.uk/QuickGO/GTerm?id=GO:0010992" TargetMode="External"/><Relationship Id="rId31" Type="http://schemas.openxmlformats.org/officeDocument/2006/relationships/hyperlink" Target="http://www.ebi.ac.uk/QuickGO/GTerm?id=GO:0031247" TargetMode="External"/><Relationship Id="rId32" Type="http://schemas.openxmlformats.org/officeDocument/2006/relationships/hyperlink" Target="http://www.ebi.ac.uk/QuickGO/GTerm?id=GO:0071318" TargetMode="External"/><Relationship Id="rId9" Type="http://schemas.openxmlformats.org/officeDocument/2006/relationships/hyperlink" Target="http://www.ebi.ac.uk/QuickGO/GTerm?id=GO:0030216" TargetMode="External"/><Relationship Id="rId6" Type="http://schemas.openxmlformats.org/officeDocument/2006/relationships/hyperlink" Target="http://www.ebi.ac.uk/QuickGO/GTerm?id=GO:0016337" TargetMode="External"/><Relationship Id="rId7" Type="http://schemas.openxmlformats.org/officeDocument/2006/relationships/hyperlink" Target="http://www.ebi.ac.uk/QuickGO/GTerm?id=GO:0002934" TargetMode="External"/><Relationship Id="rId8" Type="http://schemas.openxmlformats.org/officeDocument/2006/relationships/hyperlink" Target="http://www.ebi.ac.uk/QuickGO/GTerm?id=GO:0045109" TargetMode="External"/><Relationship Id="rId33" Type="http://schemas.openxmlformats.org/officeDocument/2006/relationships/hyperlink" Target="http://www.ebi.ac.uk/QuickGO/GTerm?id=GO:0006457" TargetMode="External"/><Relationship Id="rId34" Type="http://schemas.openxmlformats.org/officeDocument/2006/relationships/hyperlink" Target="http://www.ebi.ac.uk/QuickGO/GTerm?id=GO:0043666" TargetMode="External"/><Relationship Id="rId35" Type="http://schemas.openxmlformats.org/officeDocument/2006/relationships/hyperlink" Target="http://www.ebi.ac.uk/QuickGO/GTerm?id=GO:0006950" TargetMode="External"/><Relationship Id="rId10" Type="http://schemas.openxmlformats.org/officeDocument/2006/relationships/hyperlink" Target="http://www.ebi.ac.uk/QuickGO/GTerm?id=GO:0018149" TargetMode="External"/><Relationship Id="rId11" Type="http://schemas.openxmlformats.org/officeDocument/2006/relationships/hyperlink" Target="http://www.ebi.ac.uk/QuickGO/GTerm?id=GO:0071896" TargetMode="External"/><Relationship Id="rId12" Type="http://schemas.openxmlformats.org/officeDocument/2006/relationships/hyperlink" Target="http://www.ebi.ac.uk/QuickGO/GTerm?id=GO:0086091" TargetMode="External"/><Relationship Id="rId13" Type="http://schemas.openxmlformats.org/officeDocument/2006/relationships/hyperlink" Target="http://www.ebi.ac.uk/QuickGO/GTerm?id=GO:0086005" TargetMode="External"/><Relationship Id="rId14" Type="http://schemas.openxmlformats.org/officeDocument/2006/relationships/hyperlink" Target="http://www.ebi.ac.uk/QuickGO/GTerm?id=GO:0043588" TargetMode="External"/><Relationship Id="rId15" Type="http://schemas.openxmlformats.org/officeDocument/2006/relationships/hyperlink" Target="http://www.ebi.ac.uk/QuickGO/GTerm?id=GO:0003223" TargetMode="External"/><Relationship Id="rId16" Type="http://schemas.openxmlformats.org/officeDocument/2006/relationships/hyperlink" Target="http://www.ebi.ac.uk/QuickGO/GTerm?id=GO:0007339" TargetMode="External"/><Relationship Id="rId17" Type="http://schemas.openxmlformats.org/officeDocument/2006/relationships/hyperlink" Target="http://www.ebi.ac.uk/QuickGO/GTerm?id=GO:0006950" TargetMode="External"/><Relationship Id="rId18" Type="http://schemas.openxmlformats.org/officeDocument/2006/relationships/hyperlink" Target="http://www.ebi.ac.uk/QuickGO/GTerm?id=GO:0006006" TargetMode="External"/><Relationship Id="rId19" Type="http://schemas.openxmlformats.org/officeDocument/2006/relationships/hyperlink" Target="http://www.ebi.ac.uk/QuickGO/GTerm?id=GO:0001525" TargetMode="External"/></Relationships>
</file>

<file path=xl/worksheets/_rels/sheet29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bi.ac.uk/QuickGO/GTerm?id=GO:0005759" TargetMode="External"/><Relationship Id="rId20" Type="http://schemas.openxmlformats.org/officeDocument/2006/relationships/hyperlink" Target="http://www.ebi.ac.uk/QuickGO/GTerm?id=GO:0005783" TargetMode="External"/><Relationship Id="rId21" Type="http://schemas.openxmlformats.org/officeDocument/2006/relationships/hyperlink" Target="http://www.ebi.ac.uk/QuickGO/GTerm?id=GO:0005886" TargetMode="External"/><Relationship Id="rId10" Type="http://schemas.openxmlformats.org/officeDocument/2006/relationships/hyperlink" Target="http://www.ebi.ac.uk/QuickGO/GTerm?id=GO:0008180" TargetMode="External"/><Relationship Id="rId11" Type="http://schemas.openxmlformats.org/officeDocument/2006/relationships/hyperlink" Target="http://www.ebi.ac.uk/QuickGO/GTerm?id=GO:0002199" TargetMode="External"/><Relationship Id="rId12" Type="http://schemas.openxmlformats.org/officeDocument/2006/relationships/hyperlink" Target="http://www.ebi.ac.uk/QuickGO/GTerm?id=GO:0042995" TargetMode="External"/><Relationship Id="rId13" Type="http://schemas.openxmlformats.org/officeDocument/2006/relationships/hyperlink" Target="http://www.ebi.ac.uk/QuickGO/GTerm?id=GO:0005783" TargetMode="External"/><Relationship Id="rId14" Type="http://schemas.openxmlformats.org/officeDocument/2006/relationships/hyperlink" Target="http://www.ebi.ac.uk/QuickGO/GTerm?id=GO:0043025" TargetMode="External"/><Relationship Id="rId15" Type="http://schemas.openxmlformats.org/officeDocument/2006/relationships/hyperlink" Target="http://www.ebi.ac.uk/QuickGO/GTerm?id=GO:0005605" TargetMode="External"/><Relationship Id="rId16" Type="http://schemas.openxmlformats.org/officeDocument/2006/relationships/hyperlink" Target="http://www.ebi.ac.uk/QuickGO/GTerm?id=GO:0009986" TargetMode="External"/><Relationship Id="rId17" Type="http://schemas.openxmlformats.org/officeDocument/2006/relationships/hyperlink" Target="http://www.ebi.ac.uk/QuickGO/GTerm?id=GO:0005615" TargetMode="External"/><Relationship Id="rId18" Type="http://schemas.openxmlformats.org/officeDocument/2006/relationships/hyperlink" Target="http://www.ebi.ac.uk/QuickGO/GTerm?id=GO:0045202" TargetMode="External"/><Relationship Id="rId19" Type="http://schemas.openxmlformats.org/officeDocument/2006/relationships/hyperlink" Target="http://www.ebi.ac.uk/QuickGO/GTerm?id=GO:0022627" TargetMode="External"/><Relationship Id="rId1" Type="http://schemas.openxmlformats.org/officeDocument/2006/relationships/hyperlink" Target="http://www.ebi.ac.uk/QuickGO/GTerm?id=GO:0016324" TargetMode="External"/><Relationship Id="rId2" Type="http://schemas.openxmlformats.org/officeDocument/2006/relationships/hyperlink" Target="http://www.ebi.ac.uk/QuickGO/GTerm?id=GO:0005604" TargetMode="External"/><Relationship Id="rId3" Type="http://schemas.openxmlformats.org/officeDocument/2006/relationships/hyperlink" Target="http://www.ebi.ac.uk/QuickGO/GTerm?id=GO:0016323" TargetMode="External"/><Relationship Id="rId4" Type="http://schemas.openxmlformats.org/officeDocument/2006/relationships/hyperlink" Target="http://www.ebi.ac.uk/QuickGO/GTerm?id=GO:0001533" TargetMode="External"/><Relationship Id="rId5" Type="http://schemas.openxmlformats.org/officeDocument/2006/relationships/hyperlink" Target="http://www.ebi.ac.uk/QuickGO/GTerm?id=GO:0030057" TargetMode="External"/><Relationship Id="rId6" Type="http://schemas.openxmlformats.org/officeDocument/2006/relationships/hyperlink" Target="http://www.ebi.ac.uk/QuickGO/GTerm?id=GO:0014704" TargetMode="External"/><Relationship Id="rId7" Type="http://schemas.openxmlformats.org/officeDocument/2006/relationships/hyperlink" Target="http://www.ebi.ac.uk/QuickGO/GTerm?id=GO:0005739" TargetMode="External"/><Relationship Id="rId8" Type="http://schemas.openxmlformats.org/officeDocument/2006/relationships/hyperlink" Target="http://www.ebi.ac.uk/QuickGO/GTerm?id=GO:0044297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bi.ac.uk/QuickGO/GTerm?id=GO:0005524" TargetMode="External"/><Relationship Id="rId4" Type="http://schemas.openxmlformats.org/officeDocument/2006/relationships/hyperlink" Target="http://www.ebi.ac.uk/QuickGO/GTerm?id=GO:0051287" TargetMode="External"/><Relationship Id="rId5" Type="http://schemas.openxmlformats.org/officeDocument/2006/relationships/hyperlink" Target="http://www.ebi.ac.uk/QuickGO/GTerm?id=GO:0050661" TargetMode="External"/><Relationship Id="rId6" Type="http://schemas.openxmlformats.org/officeDocument/2006/relationships/hyperlink" Target="http://www.ebi.ac.uk/QuickGO/GTerm?id=GO:0016620" TargetMode="External"/><Relationship Id="rId7" Type="http://schemas.openxmlformats.org/officeDocument/2006/relationships/hyperlink" Target="http://www.ebi.ac.uk/QuickGO/GTerm?id=GO:0030548" TargetMode="External"/><Relationship Id="rId8" Type="http://schemas.openxmlformats.org/officeDocument/2006/relationships/hyperlink" Target="http://www.ebi.ac.uk/QuickGO/GTerm?id=GO:0003735" TargetMode="External"/><Relationship Id="rId9" Type="http://schemas.openxmlformats.org/officeDocument/2006/relationships/hyperlink" Target="http://www.ebi.ac.uk/QuickGO/GTerm?id=GO:0005524" TargetMode="External"/><Relationship Id="rId10" Type="http://schemas.openxmlformats.org/officeDocument/2006/relationships/hyperlink" Target="http://www.ebi.ac.uk/QuickGO/GTerm?id=GO:0050750" TargetMode="External"/><Relationship Id="rId11" Type="http://schemas.openxmlformats.org/officeDocument/2006/relationships/hyperlink" Target="http://www.ebi.ac.uk/QuickGO/GTerm?id=GO:0019903" TargetMode="External"/><Relationship Id="rId1" Type="http://schemas.openxmlformats.org/officeDocument/2006/relationships/hyperlink" Target="http://www.ebi.ac.uk/QuickGO/GTerm?id=GO:0016504" TargetMode="External"/><Relationship Id="rId2" Type="http://schemas.openxmlformats.org/officeDocument/2006/relationships/hyperlink" Target="http://www.ebi.ac.uk/QuickGO/GTerm?id=GO:0005198" TargetMode="External"/></Relationships>
</file>

<file path=xl/worksheets/_rels/sheet31.xml.rels><?xml version="1.0" encoding="UTF-8" standalone="yes"?>
<Relationships xmlns="http://schemas.openxmlformats.org/package/2006/relationships"><Relationship Id="rId142" Type="http://schemas.openxmlformats.org/officeDocument/2006/relationships/hyperlink" Target="http://www.ebi.ac.uk/QuickGO/GTerm?id=GO:0032924" TargetMode="External"/><Relationship Id="rId143" Type="http://schemas.openxmlformats.org/officeDocument/2006/relationships/hyperlink" Target="http://www.ebi.ac.uk/QuickGO/GTerm?id=GO:0032869" TargetMode="External"/><Relationship Id="rId144" Type="http://schemas.openxmlformats.org/officeDocument/2006/relationships/hyperlink" Target="http://www.ebi.ac.uk/QuickGO/GTerm?id=GO:0044320" TargetMode="External"/><Relationship Id="rId145" Type="http://schemas.openxmlformats.org/officeDocument/2006/relationships/hyperlink" Target="http://www.ebi.ac.uk/QuickGO/GTerm?id=GO:0009267" TargetMode="External"/><Relationship Id="rId146" Type="http://schemas.openxmlformats.org/officeDocument/2006/relationships/hyperlink" Target="http://www.ebi.ac.uk/QuickGO/GTerm?id=GO:0001654" TargetMode="External"/><Relationship Id="rId147" Type="http://schemas.openxmlformats.org/officeDocument/2006/relationships/hyperlink" Target="http://www.ebi.ac.uk/QuickGO/GTerm?id=GO:0045444" TargetMode="External"/><Relationship Id="rId148" Type="http://schemas.openxmlformats.org/officeDocument/2006/relationships/hyperlink" Target="http://www.ebi.ac.uk/QuickGO/GTerm?id=GO:0040007" TargetMode="External"/><Relationship Id="rId149" Type="http://schemas.openxmlformats.org/officeDocument/2006/relationships/hyperlink" Target="http://www.ebi.ac.uk/QuickGO/GTerm?id=GO:0046882" TargetMode="External"/><Relationship Id="rId180" Type="http://schemas.openxmlformats.org/officeDocument/2006/relationships/hyperlink" Target="http://www.ebi.ac.uk/QuickGO/GTerm?id=GO:0005578" TargetMode="External"/><Relationship Id="rId181" Type="http://schemas.openxmlformats.org/officeDocument/2006/relationships/hyperlink" Target="http://www.ebi.ac.uk/QuickGO/GTerm?id=GO:0050840" TargetMode="External"/><Relationship Id="rId182" Type="http://schemas.openxmlformats.org/officeDocument/2006/relationships/hyperlink" Target="http://www.ebi.ac.uk/QuickGO/GTerm?id=GO:0031012" TargetMode="External"/><Relationship Id="rId40" Type="http://schemas.openxmlformats.org/officeDocument/2006/relationships/hyperlink" Target="http://www.ebi.ac.uk/QuickGO/GTerm?id=GO:0007411" TargetMode="External"/><Relationship Id="rId41" Type="http://schemas.openxmlformats.org/officeDocument/2006/relationships/hyperlink" Target="http://www.ebi.ac.uk/QuickGO/GTerm?id=GO:0031104" TargetMode="External"/><Relationship Id="rId42" Type="http://schemas.openxmlformats.org/officeDocument/2006/relationships/hyperlink" Target="http://www.ebi.ac.uk/QuickGO/GTerm?id=GO:0008347" TargetMode="External"/><Relationship Id="rId43" Type="http://schemas.openxmlformats.org/officeDocument/2006/relationships/hyperlink" Target="http://www.ebi.ac.uk/QuickGO/GTerm?id=GO:0001764" TargetMode="External"/><Relationship Id="rId44" Type="http://schemas.openxmlformats.org/officeDocument/2006/relationships/hyperlink" Target="http://www.ebi.ac.uk/QuickGO/GTerm?id=GO:0048678" TargetMode="External"/><Relationship Id="rId45" Type="http://schemas.openxmlformats.org/officeDocument/2006/relationships/hyperlink" Target="http://www.ebi.ac.uk/QuickGO/GTerm?id=GO:0005604" TargetMode="External"/><Relationship Id="rId46" Type="http://schemas.openxmlformats.org/officeDocument/2006/relationships/hyperlink" Target="http://www.ebi.ac.uk/QuickGO/GTerm?id=GO:0005509" TargetMode="External"/><Relationship Id="rId47" Type="http://schemas.openxmlformats.org/officeDocument/2006/relationships/hyperlink" Target="http://www.ebi.ac.uk/QuickGO/GTerm?id=GO:0000187" TargetMode="External"/><Relationship Id="rId48" Type="http://schemas.openxmlformats.org/officeDocument/2006/relationships/hyperlink" Target="http://www.ebi.ac.uk/QuickGO/GTerm?id=GO:0048514" TargetMode="External"/><Relationship Id="rId49" Type="http://schemas.openxmlformats.org/officeDocument/2006/relationships/hyperlink" Target="http://www.ebi.ac.uk/QuickGO/GTerm?id=GO:0007155" TargetMode="External"/><Relationship Id="rId183" Type="http://schemas.openxmlformats.org/officeDocument/2006/relationships/hyperlink" Target="http://www.ebi.ac.uk/QuickGO/GTerm?id=GO:0005615" TargetMode="External"/><Relationship Id="rId184" Type="http://schemas.openxmlformats.org/officeDocument/2006/relationships/hyperlink" Target="http://www.ebi.ac.uk/QuickGO/GTerm?id=GO:0070062" TargetMode="External"/><Relationship Id="rId185" Type="http://schemas.openxmlformats.org/officeDocument/2006/relationships/hyperlink" Target="http://www.ebi.ac.uk/QuickGO/GTerm?id=GO:0005509" TargetMode="External"/><Relationship Id="rId186" Type="http://schemas.openxmlformats.org/officeDocument/2006/relationships/hyperlink" Target="http://www.ebi.ac.uk/QuickGO/GTerm?id=GO:0046879" TargetMode="External"/><Relationship Id="rId187" Type="http://schemas.openxmlformats.org/officeDocument/2006/relationships/hyperlink" Target="http://www.ebi.ac.uk/QuickGO/GTerm?id=GO:0007179" TargetMode="External"/><Relationship Id="rId188" Type="http://schemas.openxmlformats.org/officeDocument/2006/relationships/hyperlink" Target="http://www.ebi.ac.uk/QuickGO/GTerm?id=GO:0005578" TargetMode="External"/><Relationship Id="rId189" Type="http://schemas.openxmlformats.org/officeDocument/2006/relationships/hyperlink" Target="http://www.ebi.ac.uk/QuickGO/GTerm?id=GO:0005509" TargetMode="External"/><Relationship Id="rId80" Type="http://schemas.openxmlformats.org/officeDocument/2006/relationships/hyperlink" Target="http://www.ebi.ac.uk/QuickGO/GTerm?id=GO:0010763" TargetMode="External"/><Relationship Id="rId81" Type="http://schemas.openxmlformats.org/officeDocument/2006/relationships/hyperlink" Target="http://www.ebi.ac.uk/QuickGO/GTerm?id=GO:0043032" TargetMode="External"/><Relationship Id="rId82" Type="http://schemas.openxmlformats.org/officeDocument/2006/relationships/hyperlink" Target="http://www.ebi.ac.uk/QuickGO/GTerm?id=GO:0051897" TargetMode="External"/><Relationship Id="rId83" Type="http://schemas.openxmlformats.org/officeDocument/2006/relationships/hyperlink" Target="http://www.ebi.ac.uk/QuickGO/GTerm?id=GO:2000379" TargetMode="External"/><Relationship Id="rId84" Type="http://schemas.openxmlformats.org/officeDocument/2006/relationships/hyperlink" Target="http://www.ebi.ac.uk/QuickGO/GTerm?id=GO:0030511" TargetMode="External"/><Relationship Id="rId85" Type="http://schemas.openxmlformats.org/officeDocument/2006/relationships/hyperlink" Target="http://www.ebi.ac.uk/QuickGO/GTerm?id=GO:0045727" TargetMode="External"/><Relationship Id="rId86" Type="http://schemas.openxmlformats.org/officeDocument/2006/relationships/hyperlink" Target="http://www.ebi.ac.uk/QuickGO/GTerm?id=GO:0042535" TargetMode="External"/><Relationship Id="rId87" Type="http://schemas.openxmlformats.org/officeDocument/2006/relationships/hyperlink" Target="http://www.ebi.ac.uk/QuickGO/GTerm?id=GO:0051592" TargetMode="External"/><Relationship Id="rId88" Type="http://schemas.openxmlformats.org/officeDocument/2006/relationships/hyperlink" Target="http://www.ebi.ac.uk/QuickGO/GTerm?id=GO:0042493" TargetMode="External"/><Relationship Id="rId89" Type="http://schemas.openxmlformats.org/officeDocument/2006/relationships/hyperlink" Target="http://www.ebi.ac.uk/QuickGO/GTerm?id=GO:0009749" TargetMode="External"/><Relationship Id="rId110" Type="http://schemas.openxmlformats.org/officeDocument/2006/relationships/hyperlink" Target="http://www.ebi.ac.uk/QuickGO/GTerm?id=GO:0051216" TargetMode="External"/><Relationship Id="rId111" Type="http://schemas.openxmlformats.org/officeDocument/2006/relationships/hyperlink" Target="http://www.ebi.ac.uk/QuickGO/GTerm?id=GO:0030154" TargetMode="External"/><Relationship Id="rId112" Type="http://schemas.openxmlformats.org/officeDocument/2006/relationships/hyperlink" Target="http://www.ebi.ac.uk/QuickGO/GTerm?id=GO:0001503" TargetMode="External"/><Relationship Id="rId113" Type="http://schemas.openxmlformats.org/officeDocument/2006/relationships/hyperlink" Target="http://www.ebi.ac.uk/QuickGO/GTerm?id=GO:0061036" TargetMode="External"/><Relationship Id="rId114" Type="http://schemas.openxmlformats.org/officeDocument/2006/relationships/hyperlink" Target="http://www.ebi.ac.uk/QuickGO/GTerm?id=GO:0006508" TargetMode="External"/><Relationship Id="rId115" Type="http://schemas.openxmlformats.org/officeDocument/2006/relationships/hyperlink" Target="http://www.ebi.ac.uk/QuickGO/GTerm?id=GO:0005794" TargetMode="External"/><Relationship Id="rId116" Type="http://schemas.openxmlformats.org/officeDocument/2006/relationships/hyperlink" Target="http://www.ebi.ac.uk/QuickGO/GTerm?id=GO:0005615" TargetMode="External"/><Relationship Id="rId117" Type="http://schemas.openxmlformats.org/officeDocument/2006/relationships/hyperlink" Target="http://www.ebi.ac.uk/QuickGO/GTerm?id=GO:0005578" TargetMode="External"/><Relationship Id="rId118" Type="http://schemas.openxmlformats.org/officeDocument/2006/relationships/hyperlink" Target="http://www.ebi.ac.uk/QuickGO/GTerm?id=GO:0005509" TargetMode="External"/><Relationship Id="rId119" Type="http://schemas.openxmlformats.org/officeDocument/2006/relationships/hyperlink" Target="http://www.ebi.ac.uk/QuickGO/GTerm?id=GO:0004222" TargetMode="External"/><Relationship Id="rId150" Type="http://schemas.openxmlformats.org/officeDocument/2006/relationships/hyperlink" Target="http://www.ebi.ac.uk/QuickGO/GTerm?id=GO:0048178" TargetMode="External"/><Relationship Id="rId151" Type="http://schemas.openxmlformats.org/officeDocument/2006/relationships/hyperlink" Target="http://www.ebi.ac.uk/QuickGO/GTerm?id=GO:0046676" TargetMode="External"/><Relationship Id="rId152" Type="http://schemas.openxmlformats.org/officeDocument/2006/relationships/hyperlink" Target="http://www.ebi.ac.uk/QuickGO/GTerm?id=GO:0048599" TargetMode="External"/><Relationship Id="rId10" Type="http://schemas.openxmlformats.org/officeDocument/2006/relationships/hyperlink" Target="http://www.ebi.ac.uk/QuickGO/GTerm?id=GO:0005615" TargetMode="External"/><Relationship Id="rId11" Type="http://schemas.openxmlformats.org/officeDocument/2006/relationships/hyperlink" Target="http://www.ebi.ac.uk/QuickGO/GTerm?id=GO:0005509" TargetMode="External"/><Relationship Id="rId12" Type="http://schemas.openxmlformats.org/officeDocument/2006/relationships/hyperlink" Target="http://www.ebi.ac.uk/QuickGO/GTerm?id=GO:0045499" TargetMode="External"/><Relationship Id="rId13" Type="http://schemas.openxmlformats.org/officeDocument/2006/relationships/hyperlink" Target="http://www.ebi.ac.uk/QuickGO/GTerm?id=GO:0005102" TargetMode="External"/><Relationship Id="rId14" Type="http://schemas.openxmlformats.org/officeDocument/2006/relationships/hyperlink" Target="http://www.ebi.ac.uk/QuickGO/GTerm?id=GO:0007411" TargetMode="External"/><Relationship Id="rId15" Type="http://schemas.openxmlformats.org/officeDocument/2006/relationships/hyperlink" Target="http://www.ebi.ac.uk/QuickGO/GTerm?id=GO:0008285" TargetMode="External"/><Relationship Id="rId16" Type="http://schemas.openxmlformats.org/officeDocument/2006/relationships/hyperlink" Target="http://www.ebi.ac.uk/QuickGO/GTerm?id=GO:0010629" TargetMode="External"/><Relationship Id="rId17" Type="http://schemas.openxmlformats.org/officeDocument/2006/relationships/hyperlink" Target="http://www.ebi.ac.uk/QuickGO/GTerm?id=GO:0009887" TargetMode="External"/><Relationship Id="rId18" Type="http://schemas.openxmlformats.org/officeDocument/2006/relationships/hyperlink" Target="http://www.ebi.ac.uk/QuickGO/GTerm?id=GO:0005615" TargetMode="External"/><Relationship Id="rId19" Type="http://schemas.openxmlformats.org/officeDocument/2006/relationships/hyperlink" Target="http://www.ebi.ac.uk/QuickGO/GTerm?id=GO:0005509" TargetMode="External"/><Relationship Id="rId153" Type="http://schemas.openxmlformats.org/officeDocument/2006/relationships/hyperlink" Target="http://www.ebi.ac.uk/QuickGO/GTerm?id=GO:2001235" TargetMode="External"/><Relationship Id="rId154" Type="http://schemas.openxmlformats.org/officeDocument/2006/relationships/hyperlink" Target="http://www.ebi.ac.uk/QuickGO/GTerm?id=GO:0046881" TargetMode="External"/><Relationship Id="rId155" Type="http://schemas.openxmlformats.org/officeDocument/2006/relationships/hyperlink" Target="http://www.ebi.ac.uk/QuickGO/GTerm?id=GO:0060279" TargetMode="External"/><Relationship Id="rId156" Type="http://schemas.openxmlformats.org/officeDocument/2006/relationships/hyperlink" Target="http://www.ebi.ac.uk/QuickGO/GTerm?id=GO:0005576" TargetMode="External"/><Relationship Id="rId157" Type="http://schemas.openxmlformats.org/officeDocument/2006/relationships/hyperlink" Target="http://www.ebi.ac.uk/QuickGO/GTerm?id=GO:0048471" TargetMode="External"/><Relationship Id="rId158" Type="http://schemas.openxmlformats.org/officeDocument/2006/relationships/hyperlink" Target="http://www.ebi.ac.uk/QuickGO/GTerm?id=GO:0042803" TargetMode="External"/><Relationship Id="rId159" Type="http://schemas.openxmlformats.org/officeDocument/2006/relationships/hyperlink" Target="http://www.ebi.ac.uk/QuickGO/GTerm?id=GO:0030198" TargetMode="External"/><Relationship Id="rId50" Type="http://schemas.openxmlformats.org/officeDocument/2006/relationships/hyperlink" Target="http://www.ebi.ac.uk/QuickGO/GTerm?id=GO:0007050" TargetMode="External"/><Relationship Id="rId51" Type="http://schemas.openxmlformats.org/officeDocument/2006/relationships/hyperlink" Target="http://www.ebi.ac.uk/QuickGO/GTerm?id=GO:0016477" TargetMode="External"/><Relationship Id="rId52" Type="http://schemas.openxmlformats.org/officeDocument/2006/relationships/hyperlink" Target="http://www.ebi.ac.uk/QuickGO/GTerm?id=GO:0002544" TargetMode="External"/><Relationship Id="rId53" Type="http://schemas.openxmlformats.org/officeDocument/2006/relationships/hyperlink" Target="http://www.ebi.ac.uk/QuickGO/GTerm?id=GO:0003197" TargetMode="External"/><Relationship Id="rId54" Type="http://schemas.openxmlformats.org/officeDocument/2006/relationships/hyperlink" Target="http://www.ebi.ac.uk/QuickGO/GTerm?id=GO:0043652" TargetMode="External"/><Relationship Id="rId55" Type="http://schemas.openxmlformats.org/officeDocument/2006/relationships/hyperlink" Target="http://www.ebi.ac.uk/QuickGO/GTerm?id=GO:0003417" TargetMode="External"/><Relationship Id="rId56" Type="http://schemas.openxmlformats.org/officeDocument/2006/relationships/hyperlink" Target="http://www.ebi.ac.uk/QuickGO/GTerm?id=GO:0006955" TargetMode="External"/><Relationship Id="rId57" Type="http://schemas.openxmlformats.org/officeDocument/2006/relationships/hyperlink" Target="http://www.ebi.ac.uk/QuickGO/GTerm?id=GO:0006917" TargetMode="External"/><Relationship Id="rId58" Type="http://schemas.openxmlformats.org/officeDocument/2006/relationships/hyperlink" Target="http://www.ebi.ac.uk/QuickGO/GTerm?id=GO:0006954" TargetMode="External"/><Relationship Id="rId59" Type="http://schemas.openxmlformats.org/officeDocument/2006/relationships/hyperlink" Target="http://www.ebi.ac.uk/QuickGO/GTerm?id=GO:0016525" TargetMode="External"/><Relationship Id="rId90" Type="http://schemas.openxmlformats.org/officeDocument/2006/relationships/hyperlink" Target="http://www.ebi.ac.uk/QuickGO/GTerm?id=GO:0032026" TargetMode="External"/><Relationship Id="rId91" Type="http://schemas.openxmlformats.org/officeDocument/2006/relationships/hyperlink" Target="http://www.ebi.ac.uk/QuickGO/GTerm?id=GO:0002040" TargetMode="External"/><Relationship Id="rId92" Type="http://schemas.openxmlformats.org/officeDocument/2006/relationships/hyperlink" Target="http://www.ebi.ac.uk/QuickGO/GTerm?id=GO:0009897" TargetMode="External"/><Relationship Id="rId93" Type="http://schemas.openxmlformats.org/officeDocument/2006/relationships/hyperlink" Target="http://www.ebi.ac.uk/QuickGO/GTerm?id=GO:0005615" TargetMode="External"/><Relationship Id="rId94" Type="http://schemas.openxmlformats.org/officeDocument/2006/relationships/hyperlink" Target="http://www.ebi.ac.uk/QuickGO/GTerm?id=GO:0070062" TargetMode="External"/><Relationship Id="rId95" Type="http://schemas.openxmlformats.org/officeDocument/2006/relationships/hyperlink" Target="http://www.ebi.ac.uk/QuickGO/GTerm?id=GO:0005577" TargetMode="External"/><Relationship Id="rId96" Type="http://schemas.openxmlformats.org/officeDocument/2006/relationships/hyperlink" Target="http://www.ebi.ac.uk/QuickGO/GTerm?id=GO:0031091" TargetMode="External"/><Relationship Id="rId97" Type="http://schemas.openxmlformats.org/officeDocument/2006/relationships/hyperlink" Target="http://www.ebi.ac.uk/QuickGO/GTerm?id=GO:0005509" TargetMode="External"/><Relationship Id="rId98" Type="http://schemas.openxmlformats.org/officeDocument/2006/relationships/hyperlink" Target="http://www.ebi.ac.uk/QuickGO/GTerm?id=GO:0050840" TargetMode="External"/><Relationship Id="rId99" Type="http://schemas.openxmlformats.org/officeDocument/2006/relationships/hyperlink" Target="http://www.ebi.ac.uk/QuickGO/GTerm?id=GO:0008201" TargetMode="External"/><Relationship Id="rId120" Type="http://schemas.openxmlformats.org/officeDocument/2006/relationships/hyperlink" Target="http://www.ebi.ac.uk/QuickGO/GTerm?id=GO:0008270" TargetMode="External"/><Relationship Id="rId121" Type="http://schemas.openxmlformats.org/officeDocument/2006/relationships/hyperlink" Target="http://www.ebi.ac.uk/QuickGO/GTerm?id=GO:0007507" TargetMode="External"/><Relationship Id="rId122" Type="http://schemas.openxmlformats.org/officeDocument/2006/relationships/hyperlink" Target="http://www.ebi.ac.uk/QuickGO/GTerm?id=GO:0001501" TargetMode="External"/><Relationship Id="rId123" Type="http://schemas.openxmlformats.org/officeDocument/2006/relationships/hyperlink" Target="http://www.ebi.ac.uk/QuickGO/GTerm?id=GO:0005604" TargetMode="External"/><Relationship Id="rId124" Type="http://schemas.openxmlformats.org/officeDocument/2006/relationships/hyperlink" Target="http://www.ebi.ac.uk/QuickGO/GTerm?id=GO:0005615" TargetMode="External"/><Relationship Id="rId125" Type="http://schemas.openxmlformats.org/officeDocument/2006/relationships/hyperlink" Target="http://www.ebi.ac.uk/QuickGO/GTerm?id=GO:0001527" TargetMode="External"/><Relationship Id="rId126" Type="http://schemas.openxmlformats.org/officeDocument/2006/relationships/hyperlink" Target="http://www.ebi.ac.uk/QuickGO/GTerm?id=GO:0005509" TargetMode="External"/><Relationship Id="rId127" Type="http://schemas.openxmlformats.org/officeDocument/2006/relationships/hyperlink" Target="http://www.ebi.ac.uk/QuickGO/GTerm?id=GO:0005201" TargetMode="External"/><Relationship Id="rId128" Type="http://schemas.openxmlformats.org/officeDocument/2006/relationships/hyperlink" Target="http://www.ebi.ac.uk/QuickGO/GTerm?id=GO:0006096" TargetMode="External"/><Relationship Id="rId129" Type="http://schemas.openxmlformats.org/officeDocument/2006/relationships/hyperlink" Target="http://www.ebi.ac.uk/QuickGO/GTerm?id=GO:0012501" TargetMode="External"/><Relationship Id="rId160" Type="http://schemas.openxmlformats.org/officeDocument/2006/relationships/hyperlink" Target="http://www.ebi.ac.uk/QuickGO/GTerm?id=GO:0008593" TargetMode="External"/><Relationship Id="rId161" Type="http://schemas.openxmlformats.org/officeDocument/2006/relationships/hyperlink" Target="http://www.ebi.ac.uk/QuickGO/GTerm?id=GO:0009888" TargetMode="External"/><Relationship Id="rId162" Type="http://schemas.openxmlformats.org/officeDocument/2006/relationships/hyperlink" Target="http://www.ebi.ac.uk/QuickGO/GTerm?id=GO:0042730" TargetMode="External"/><Relationship Id="rId20" Type="http://schemas.openxmlformats.org/officeDocument/2006/relationships/hyperlink" Target="http://www.ebi.ac.uk/QuickGO/GTerm?id=GO:0005102" TargetMode="External"/><Relationship Id="rId21" Type="http://schemas.openxmlformats.org/officeDocument/2006/relationships/hyperlink" Target="http://www.ebi.ac.uk/QuickGO/GTerm?id=GO:0001503" TargetMode="External"/><Relationship Id="rId22" Type="http://schemas.openxmlformats.org/officeDocument/2006/relationships/hyperlink" Target="http://www.ebi.ac.uk/QuickGO/GTerm?id=GO:0048010" TargetMode="External"/><Relationship Id="rId23" Type="http://schemas.openxmlformats.org/officeDocument/2006/relationships/hyperlink" Target="http://www.ebi.ac.uk/QuickGO/GTerm?id=GO:0038084" TargetMode="External"/><Relationship Id="rId24" Type="http://schemas.openxmlformats.org/officeDocument/2006/relationships/hyperlink" Target="http://www.ebi.ac.uk/QuickGO/GTerm?id=GO:0005576" TargetMode="External"/><Relationship Id="rId25" Type="http://schemas.openxmlformats.org/officeDocument/2006/relationships/hyperlink" Target="http://www.ebi.ac.uk/QuickGO/GTerm?id=GO:0005887" TargetMode="External"/><Relationship Id="rId26" Type="http://schemas.openxmlformats.org/officeDocument/2006/relationships/hyperlink" Target="http://www.ebi.ac.uk/QuickGO/GTerm?id=GO:0005524" TargetMode="External"/><Relationship Id="rId27" Type="http://schemas.openxmlformats.org/officeDocument/2006/relationships/hyperlink" Target="http://www.ebi.ac.uk/QuickGO/GTerm?id=GO:0005021" TargetMode="External"/><Relationship Id="rId28" Type="http://schemas.openxmlformats.org/officeDocument/2006/relationships/hyperlink" Target="http://www.ebi.ac.uk/QuickGO/GTerm?id=GO:0002118" TargetMode="External"/><Relationship Id="rId29" Type="http://schemas.openxmlformats.org/officeDocument/2006/relationships/hyperlink" Target="http://www.ebi.ac.uk/QuickGO/GTerm?id=GO:0001662" TargetMode="External"/><Relationship Id="rId163" Type="http://schemas.openxmlformats.org/officeDocument/2006/relationships/hyperlink" Target="http://www.ebi.ac.uk/QuickGO/GTerm?id=GO:0006508" TargetMode="External"/><Relationship Id="rId164" Type="http://schemas.openxmlformats.org/officeDocument/2006/relationships/hyperlink" Target="http://www.ebi.ac.uk/QuickGO/GTerm?id=GO:0033628" TargetMode="External"/><Relationship Id="rId165" Type="http://schemas.openxmlformats.org/officeDocument/2006/relationships/hyperlink" Target="http://www.ebi.ac.uk/QuickGO/GTerm?id=GO:0042127" TargetMode="External"/><Relationship Id="rId166" Type="http://schemas.openxmlformats.org/officeDocument/2006/relationships/hyperlink" Target="http://www.ebi.ac.uk/QuickGO/GTerm?id=GO:0010469" TargetMode="External"/><Relationship Id="rId167" Type="http://schemas.openxmlformats.org/officeDocument/2006/relationships/hyperlink" Target="http://www.ebi.ac.uk/QuickGO/GTerm?id=GO:0014910" TargetMode="External"/><Relationship Id="rId168" Type="http://schemas.openxmlformats.org/officeDocument/2006/relationships/hyperlink" Target="http://www.ebi.ac.uk/QuickGO/GTerm?id=GO:2000097" TargetMode="External"/><Relationship Id="rId169" Type="http://schemas.openxmlformats.org/officeDocument/2006/relationships/hyperlink" Target="http://www.ebi.ac.uk/QuickGO/GTerm?id=GO:0001666" TargetMode="External"/><Relationship Id="rId60" Type="http://schemas.openxmlformats.org/officeDocument/2006/relationships/hyperlink" Target="http://www.ebi.ac.uk/QuickGO/GTerm?id=GO:0002581" TargetMode="External"/><Relationship Id="rId61" Type="http://schemas.openxmlformats.org/officeDocument/2006/relationships/hyperlink" Target="http://www.ebi.ac.uk/QuickGO/GTerm?id=GO:0043066" TargetMode="External"/><Relationship Id="rId62" Type="http://schemas.openxmlformats.org/officeDocument/2006/relationships/hyperlink" Target="http://www.ebi.ac.uk/QuickGO/GTerm?id=GO:0043537" TargetMode="External"/><Relationship Id="rId63" Type="http://schemas.openxmlformats.org/officeDocument/2006/relationships/hyperlink" Target="http://www.ebi.ac.uk/QuickGO/GTerm?id=GO:0010754" TargetMode="External"/><Relationship Id="rId64" Type="http://schemas.openxmlformats.org/officeDocument/2006/relationships/hyperlink" Target="http://www.ebi.ac.uk/QuickGO/GTerm?id=GO:0001953" TargetMode="External"/><Relationship Id="rId65" Type="http://schemas.openxmlformats.org/officeDocument/2006/relationships/hyperlink" Target="http://www.ebi.ac.uk/QuickGO/GTerm?id=GO:0043154" TargetMode="External"/><Relationship Id="rId66" Type="http://schemas.openxmlformats.org/officeDocument/2006/relationships/hyperlink" Target="http://www.ebi.ac.uk/QuickGO/GTerm?id=GO:0002605" TargetMode="External"/><Relationship Id="rId67" Type="http://schemas.openxmlformats.org/officeDocument/2006/relationships/hyperlink" Target="http://www.ebi.ac.uk/QuickGO/GTerm?id=GO:0001937" TargetMode="External"/><Relationship Id="rId68" Type="http://schemas.openxmlformats.org/officeDocument/2006/relationships/hyperlink" Target="http://www.ebi.ac.uk/QuickGO/GTerm?id=GO:0051918" TargetMode="External"/><Relationship Id="rId69" Type="http://schemas.openxmlformats.org/officeDocument/2006/relationships/hyperlink" Target="http://www.ebi.ac.uk/QuickGO/GTerm?id=GO:0040037" TargetMode="External"/><Relationship Id="rId130" Type="http://schemas.openxmlformats.org/officeDocument/2006/relationships/hyperlink" Target="http://www.ebi.ac.uk/QuickGO/GTerm?id=GO:0005929" TargetMode="External"/><Relationship Id="rId131" Type="http://schemas.openxmlformats.org/officeDocument/2006/relationships/hyperlink" Target="http://www.ebi.ac.uk/QuickGO/GTerm?id=GO:0070062" TargetMode="External"/><Relationship Id="rId132" Type="http://schemas.openxmlformats.org/officeDocument/2006/relationships/hyperlink" Target="http://www.ebi.ac.uk/QuickGO/GTerm?id=GO:0005739" TargetMode="External"/><Relationship Id="rId133" Type="http://schemas.openxmlformats.org/officeDocument/2006/relationships/hyperlink" Target="http://www.ebi.ac.uk/QuickGO/GTerm?id=GO:0005634" TargetMode="External"/><Relationship Id="rId134" Type="http://schemas.openxmlformats.org/officeDocument/2006/relationships/hyperlink" Target="http://www.ebi.ac.uk/QuickGO/GTerm?id=GO:0005886" TargetMode="External"/><Relationship Id="rId135" Type="http://schemas.openxmlformats.org/officeDocument/2006/relationships/hyperlink" Target="http://www.ebi.ac.uk/QuickGO/GTerm?id=GO:0005524" TargetMode="External"/><Relationship Id="rId136" Type="http://schemas.openxmlformats.org/officeDocument/2006/relationships/hyperlink" Target="http://www.ebi.ac.uk/QuickGO/GTerm?id=GO:0000287" TargetMode="External"/><Relationship Id="rId137" Type="http://schemas.openxmlformats.org/officeDocument/2006/relationships/hyperlink" Target="http://www.ebi.ac.uk/QuickGO/GTerm?id=GO:0030955" TargetMode="External"/><Relationship Id="rId138" Type="http://schemas.openxmlformats.org/officeDocument/2006/relationships/hyperlink" Target="http://www.ebi.ac.uk/QuickGO/GTerm?id=GO:0004743" TargetMode="External"/><Relationship Id="rId139" Type="http://schemas.openxmlformats.org/officeDocument/2006/relationships/hyperlink" Target="http://www.ebi.ac.uk/QuickGO/GTerm?id=GO:0006412" TargetMode="External"/><Relationship Id="rId170" Type="http://schemas.openxmlformats.org/officeDocument/2006/relationships/hyperlink" Target="http://www.ebi.ac.uk/QuickGO/GTerm?id=GO:0014909" TargetMode="External"/><Relationship Id="rId171" Type="http://schemas.openxmlformats.org/officeDocument/2006/relationships/hyperlink" Target="http://www.ebi.ac.uk/QuickGO/GTerm?id=GO:0009986" TargetMode="External"/><Relationship Id="rId172" Type="http://schemas.openxmlformats.org/officeDocument/2006/relationships/hyperlink" Target="http://www.ebi.ac.uk/QuickGO/GTerm?id=GO:0005615" TargetMode="External"/><Relationship Id="rId30" Type="http://schemas.openxmlformats.org/officeDocument/2006/relationships/hyperlink" Target="http://www.ebi.ac.uk/QuickGO/GTerm?id=GO:0007626" TargetMode="External"/><Relationship Id="rId31" Type="http://schemas.openxmlformats.org/officeDocument/2006/relationships/hyperlink" Target="http://www.ebi.ac.uk/QuickGO/GTerm?id=GO:0007218" TargetMode="External"/><Relationship Id="rId32" Type="http://schemas.openxmlformats.org/officeDocument/2006/relationships/hyperlink" Target="http://www.ebi.ac.uk/QuickGO/GTerm?id=GO:0019233" TargetMode="External"/><Relationship Id="rId33" Type="http://schemas.openxmlformats.org/officeDocument/2006/relationships/hyperlink" Target="http://www.ebi.ac.uk/QuickGO/GTerm?id=GO:0001964" TargetMode="External"/><Relationship Id="rId34" Type="http://schemas.openxmlformats.org/officeDocument/2006/relationships/hyperlink" Target="http://www.ebi.ac.uk/QuickGO/GTerm?id=GO:0031012" TargetMode="External"/><Relationship Id="rId35" Type="http://schemas.openxmlformats.org/officeDocument/2006/relationships/hyperlink" Target="http://www.ebi.ac.uk/QuickGO/GTerm?id=GO:0005615" TargetMode="External"/><Relationship Id="rId36" Type="http://schemas.openxmlformats.org/officeDocument/2006/relationships/hyperlink" Target="http://www.ebi.ac.uk/QuickGO/GTerm?id=GO:0042383" TargetMode="External"/><Relationship Id="rId37" Type="http://schemas.openxmlformats.org/officeDocument/2006/relationships/hyperlink" Target="http://www.ebi.ac.uk/QuickGO/GTerm?id=GO:0007160" TargetMode="External"/><Relationship Id="rId38" Type="http://schemas.openxmlformats.org/officeDocument/2006/relationships/hyperlink" Target="http://www.ebi.ac.uk/QuickGO/GTerm?id=GO:0005576" TargetMode="External"/><Relationship Id="rId39" Type="http://schemas.openxmlformats.org/officeDocument/2006/relationships/hyperlink" Target="http://www.ebi.ac.uk/QuickGO/GTerm?id=GO:0005509" TargetMode="External"/><Relationship Id="rId173" Type="http://schemas.openxmlformats.org/officeDocument/2006/relationships/hyperlink" Target="http://www.ebi.ac.uk/QuickGO/GTerm?id=GO:0016301" TargetMode="External"/><Relationship Id="rId174" Type="http://schemas.openxmlformats.org/officeDocument/2006/relationships/hyperlink" Target="http://www.ebi.ac.uk/QuickGO/GTerm?id=GO:0004252" TargetMode="External"/><Relationship Id="rId175" Type="http://schemas.openxmlformats.org/officeDocument/2006/relationships/hyperlink" Target="http://www.ebi.ac.uk/QuickGO/GTerm?id=GO:0001525" TargetMode="External"/><Relationship Id="rId176" Type="http://schemas.openxmlformats.org/officeDocument/2006/relationships/hyperlink" Target="http://www.ebi.ac.uk/QuickGO/GTerm?id=GO:0007155" TargetMode="External"/><Relationship Id="rId177" Type="http://schemas.openxmlformats.org/officeDocument/2006/relationships/hyperlink" Target="http://www.ebi.ac.uk/QuickGO/GTerm?id=GO:0030198" TargetMode="External"/><Relationship Id="rId178" Type="http://schemas.openxmlformats.org/officeDocument/2006/relationships/hyperlink" Target="http://www.ebi.ac.uk/QuickGO/GTerm?id=GO:0005615" TargetMode="External"/><Relationship Id="rId179" Type="http://schemas.openxmlformats.org/officeDocument/2006/relationships/hyperlink" Target="http://www.ebi.ac.uk/QuickGO/GTerm?id=GO:0070062" TargetMode="External"/><Relationship Id="rId70" Type="http://schemas.openxmlformats.org/officeDocument/2006/relationships/hyperlink" Target="http://www.ebi.ac.uk/QuickGO/GTerm?id=GO:0032695" TargetMode="External"/><Relationship Id="rId71" Type="http://schemas.openxmlformats.org/officeDocument/2006/relationships/hyperlink" Target="http://www.ebi.ac.uk/QuickGO/GTerm?id=GO:0010751" TargetMode="External"/><Relationship Id="rId72" Type="http://schemas.openxmlformats.org/officeDocument/2006/relationships/hyperlink" Target="http://www.ebi.ac.uk/QuickGO/GTerm?id=GO:0010748" TargetMode="External"/><Relationship Id="rId73" Type="http://schemas.openxmlformats.org/officeDocument/2006/relationships/hyperlink" Target="http://www.ebi.ac.uk/QuickGO/GTerm?id=GO:0010757" TargetMode="External"/><Relationship Id="rId74" Type="http://schemas.openxmlformats.org/officeDocument/2006/relationships/hyperlink" Target="http://www.ebi.ac.uk/QuickGO/GTerm?id=GO:0003151" TargetMode="External"/><Relationship Id="rId75" Type="http://schemas.openxmlformats.org/officeDocument/2006/relationships/hyperlink" Target="http://www.ebi.ac.uk/QuickGO/GTerm?id=GO:0018149" TargetMode="External"/><Relationship Id="rId76" Type="http://schemas.openxmlformats.org/officeDocument/2006/relationships/hyperlink" Target="http://www.ebi.ac.uk/QuickGO/GTerm?id=GO:0045766" TargetMode="External"/><Relationship Id="rId77" Type="http://schemas.openxmlformats.org/officeDocument/2006/relationships/hyperlink" Target="http://www.ebi.ac.uk/QuickGO/GTerm?id=GO:0043536" TargetMode="External"/><Relationship Id="rId78" Type="http://schemas.openxmlformats.org/officeDocument/2006/relationships/hyperlink" Target="http://www.ebi.ac.uk/QuickGO/GTerm?id=GO:0010811" TargetMode="External"/><Relationship Id="rId79" Type="http://schemas.openxmlformats.org/officeDocument/2006/relationships/hyperlink" Target="http://www.ebi.ac.uk/QuickGO/GTerm?id=GO:0050921" TargetMode="External"/><Relationship Id="rId1" Type="http://schemas.openxmlformats.org/officeDocument/2006/relationships/hyperlink" Target="http://www.ebi.ac.uk/QuickGO/GTerm?id=GO:0016337" TargetMode="External"/><Relationship Id="rId2" Type="http://schemas.openxmlformats.org/officeDocument/2006/relationships/hyperlink" Target="http://www.ebi.ac.uk/QuickGO/GTerm?id=GO:0033563" TargetMode="External"/><Relationship Id="rId3" Type="http://schemas.openxmlformats.org/officeDocument/2006/relationships/hyperlink" Target="http://www.ebi.ac.uk/QuickGO/GTerm?id=GO:0001701" TargetMode="External"/><Relationship Id="rId4" Type="http://schemas.openxmlformats.org/officeDocument/2006/relationships/hyperlink" Target="http://www.ebi.ac.uk/QuickGO/GTerm?id=GO:0060763" TargetMode="External"/><Relationship Id="rId100" Type="http://schemas.openxmlformats.org/officeDocument/2006/relationships/hyperlink" Target="http://www.ebi.ac.uk/QuickGO/GTerm?id=GO:0030169" TargetMode="External"/><Relationship Id="rId101" Type="http://schemas.openxmlformats.org/officeDocument/2006/relationships/hyperlink" Target="http://www.ebi.ac.uk/QuickGO/GTerm?id=GO:0001786" TargetMode="External"/><Relationship Id="rId102" Type="http://schemas.openxmlformats.org/officeDocument/2006/relationships/hyperlink" Target="http://www.ebi.ac.uk/QuickGO/GTerm?id=GO:0001568" TargetMode="External"/><Relationship Id="rId103" Type="http://schemas.openxmlformats.org/officeDocument/2006/relationships/hyperlink" Target="http://www.ebi.ac.uk/QuickGO/GTerm?id=GO:0030199" TargetMode="External"/><Relationship Id="rId104" Type="http://schemas.openxmlformats.org/officeDocument/2006/relationships/hyperlink" Target="http://www.ebi.ac.uk/QuickGO/GTerm?id=GO:0048251" TargetMode="External"/><Relationship Id="rId105" Type="http://schemas.openxmlformats.org/officeDocument/2006/relationships/hyperlink" Target="http://www.ebi.ac.uk/QuickGO/GTerm?id=GO:0030324" TargetMode="External"/><Relationship Id="rId106" Type="http://schemas.openxmlformats.org/officeDocument/2006/relationships/hyperlink" Target="http://www.ebi.ac.uk/QuickGO/GTerm?id=GO:0005581" TargetMode="External"/><Relationship Id="rId107" Type="http://schemas.openxmlformats.org/officeDocument/2006/relationships/hyperlink" Target="http://www.ebi.ac.uk/QuickGO/GTerm?id=GO:0005507" TargetMode="External"/><Relationship Id="rId108" Type="http://schemas.openxmlformats.org/officeDocument/2006/relationships/hyperlink" Target="http://www.ebi.ac.uk/QuickGO/GTerm?id=GO:0004720" TargetMode="External"/><Relationship Id="rId109" Type="http://schemas.openxmlformats.org/officeDocument/2006/relationships/hyperlink" Target="http://www.ebi.ac.uk/QuickGO/GTerm?id=GO:0005576" TargetMode="External"/><Relationship Id="rId5" Type="http://schemas.openxmlformats.org/officeDocument/2006/relationships/hyperlink" Target="http://www.ebi.ac.uk/QuickGO/GTerm?id=GO:0001656" TargetMode="External"/><Relationship Id="rId6" Type="http://schemas.openxmlformats.org/officeDocument/2006/relationships/hyperlink" Target="http://www.ebi.ac.uk/QuickGO/GTerm?id=GO:0008285" TargetMode="External"/><Relationship Id="rId7" Type="http://schemas.openxmlformats.org/officeDocument/2006/relationships/hyperlink" Target="http://www.ebi.ac.uk/QuickGO/GTerm?id=GO:0021772" TargetMode="External"/><Relationship Id="rId8" Type="http://schemas.openxmlformats.org/officeDocument/2006/relationships/hyperlink" Target="http://www.ebi.ac.uk/QuickGO/GTerm?id=GO:0031290" TargetMode="External"/><Relationship Id="rId9" Type="http://schemas.openxmlformats.org/officeDocument/2006/relationships/hyperlink" Target="http://www.ebi.ac.uk/QuickGO/GTerm?id=GO:0022029" TargetMode="External"/><Relationship Id="rId140" Type="http://schemas.openxmlformats.org/officeDocument/2006/relationships/hyperlink" Target="http://www.ebi.ac.uk/QuickGO/GTerm?id=GO:0005840" TargetMode="External"/><Relationship Id="rId141" Type="http://schemas.openxmlformats.org/officeDocument/2006/relationships/hyperlink" Target="http://www.ebi.ac.uk/QuickGO/GTerm?id=GO:0003735" TargetMode="External"/></Relationships>
</file>

<file path=xl/worksheets/_rels/sheet32.xml.rels><?xml version="1.0" encoding="UTF-8" standalone="yes"?>
<Relationships xmlns="http://schemas.openxmlformats.org/package/2006/relationships"><Relationship Id="rId101" Type="http://schemas.openxmlformats.org/officeDocument/2006/relationships/hyperlink" Target="http://www.ebi.ac.uk/QuickGO/GTerm?id=GO:0060279" TargetMode="External"/><Relationship Id="rId102" Type="http://schemas.openxmlformats.org/officeDocument/2006/relationships/hyperlink" Target="http://www.ebi.ac.uk/QuickGO/GTerm?id=GO:0030198" TargetMode="External"/><Relationship Id="rId103" Type="http://schemas.openxmlformats.org/officeDocument/2006/relationships/hyperlink" Target="http://www.ebi.ac.uk/QuickGO/GTerm?id=GO:0008593" TargetMode="External"/><Relationship Id="rId104" Type="http://schemas.openxmlformats.org/officeDocument/2006/relationships/hyperlink" Target="http://www.ebi.ac.uk/QuickGO/GTerm?id=GO:0009888" TargetMode="External"/><Relationship Id="rId105" Type="http://schemas.openxmlformats.org/officeDocument/2006/relationships/hyperlink" Target="http://www.ebi.ac.uk/QuickGO/GTerm?id=GO:0042730" TargetMode="External"/><Relationship Id="rId106" Type="http://schemas.openxmlformats.org/officeDocument/2006/relationships/hyperlink" Target="http://www.ebi.ac.uk/QuickGO/GTerm?id=GO:0006508" TargetMode="External"/><Relationship Id="rId107" Type="http://schemas.openxmlformats.org/officeDocument/2006/relationships/hyperlink" Target="http://www.ebi.ac.uk/QuickGO/GTerm?id=GO:0033628" TargetMode="External"/><Relationship Id="rId1" Type="http://schemas.openxmlformats.org/officeDocument/2006/relationships/hyperlink" Target="http://www.ebi.ac.uk/QuickGO/GTerm?id=GO:0016337" TargetMode="External"/><Relationship Id="rId2" Type="http://schemas.openxmlformats.org/officeDocument/2006/relationships/hyperlink" Target="http://www.ebi.ac.uk/QuickGO/GTerm?id=GO:0033563" TargetMode="External"/><Relationship Id="rId3" Type="http://schemas.openxmlformats.org/officeDocument/2006/relationships/hyperlink" Target="http://www.ebi.ac.uk/QuickGO/GTerm?id=GO:0001701" TargetMode="External"/><Relationship Id="rId4" Type="http://schemas.openxmlformats.org/officeDocument/2006/relationships/hyperlink" Target="http://www.ebi.ac.uk/QuickGO/GTerm?id=GO:0060763" TargetMode="External"/><Relationship Id="rId5" Type="http://schemas.openxmlformats.org/officeDocument/2006/relationships/hyperlink" Target="http://www.ebi.ac.uk/QuickGO/GTerm?id=GO:0001656" TargetMode="External"/><Relationship Id="rId6" Type="http://schemas.openxmlformats.org/officeDocument/2006/relationships/hyperlink" Target="http://www.ebi.ac.uk/QuickGO/GTerm?id=GO:0008285" TargetMode="External"/><Relationship Id="rId7" Type="http://schemas.openxmlformats.org/officeDocument/2006/relationships/hyperlink" Target="http://www.ebi.ac.uk/QuickGO/GTerm?id=GO:0021772" TargetMode="External"/><Relationship Id="rId8" Type="http://schemas.openxmlformats.org/officeDocument/2006/relationships/hyperlink" Target="http://www.ebi.ac.uk/QuickGO/GTerm?id=GO:0031290" TargetMode="External"/><Relationship Id="rId9" Type="http://schemas.openxmlformats.org/officeDocument/2006/relationships/hyperlink" Target="http://www.ebi.ac.uk/QuickGO/GTerm?id=GO:0022029" TargetMode="External"/><Relationship Id="rId108" Type="http://schemas.openxmlformats.org/officeDocument/2006/relationships/hyperlink" Target="http://www.ebi.ac.uk/QuickGO/GTerm?id=GO:0042127" TargetMode="External"/><Relationship Id="rId109" Type="http://schemas.openxmlformats.org/officeDocument/2006/relationships/hyperlink" Target="http://www.ebi.ac.uk/QuickGO/GTerm?id=GO:0010469" TargetMode="External"/><Relationship Id="rId10" Type="http://schemas.openxmlformats.org/officeDocument/2006/relationships/hyperlink" Target="http://www.ebi.ac.uk/QuickGO/GTerm?id=GO:0007411" TargetMode="External"/><Relationship Id="rId11" Type="http://schemas.openxmlformats.org/officeDocument/2006/relationships/hyperlink" Target="http://www.ebi.ac.uk/QuickGO/GTerm?id=GO:0008285" TargetMode="External"/><Relationship Id="rId12" Type="http://schemas.openxmlformats.org/officeDocument/2006/relationships/hyperlink" Target="http://www.ebi.ac.uk/QuickGO/GTerm?id=GO:0010629" TargetMode="External"/><Relationship Id="rId13" Type="http://schemas.openxmlformats.org/officeDocument/2006/relationships/hyperlink" Target="http://www.ebi.ac.uk/QuickGO/GTerm?id=GO:0009887" TargetMode="External"/><Relationship Id="rId14" Type="http://schemas.openxmlformats.org/officeDocument/2006/relationships/hyperlink" Target="http://www.ebi.ac.uk/QuickGO/GTerm?id=GO:0001503" TargetMode="External"/><Relationship Id="rId15" Type="http://schemas.openxmlformats.org/officeDocument/2006/relationships/hyperlink" Target="http://www.ebi.ac.uk/QuickGO/GTerm?id=GO:0048010" TargetMode="External"/><Relationship Id="rId16" Type="http://schemas.openxmlformats.org/officeDocument/2006/relationships/hyperlink" Target="http://www.ebi.ac.uk/QuickGO/GTerm?id=GO:0038084" TargetMode="External"/><Relationship Id="rId17" Type="http://schemas.openxmlformats.org/officeDocument/2006/relationships/hyperlink" Target="http://www.ebi.ac.uk/QuickGO/GTerm?id=GO:0002118" TargetMode="External"/><Relationship Id="rId18" Type="http://schemas.openxmlformats.org/officeDocument/2006/relationships/hyperlink" Target="http://www.ebi.ac.uk/QuickGO/GTerm?id=GO:0001662" TargetMode="External"/><Relationship Id="rId19" Type="http://schemas.openxmlformats.org/officeDocument/2006/relationships/hyperlink" Target="http://www.ebi.ac.uk/QuickGO/GTerm?id=GO:0007626" TargetMode="External"/><Relationship Id="rId30" Type="http://schemas.openxmlformats.org/officeDocument/2006/relationships/hyperlink" Target="http://www.ebi.ac.uk/QuickGO/GTerm?id=GO:0048514" TargetMode="External"/><Relationship Id="rId31" Type="http://schemas.openxmlformats.org/officeDocument/2006/relationships/hyperlink" Target="http://www.ebi.ac.uk/QuickGO/GTerm?id=GO:0007155" TargetMode="External"/><Relationship Id="rId32" Type="http://schemas.openxmlformats.org/officeDocument/2006/relationships/hyperlink" Target="http://www.ebi.ac.uk/QuickGO/GTerm?id=GO:0007050" TargetMode="External"/><Relationship Id="rId33" Type="http://schemas.openxmlformats.org/officeDocument/2006/relationships/hyperlink" Target="http://www.ebi.ac.uk/QuickGO/GTerm?id=GO:0016477" TargetMode="External"/><Relationship Id="rId34" Type="http://schemas.openxmlformats.org/officeDocument/2006/relationships/hyperlink" Target="http://www.ebi.ac.uk/QuickGO/GTerm?id=GO:0002544" TargetMode="External"/><Relationship Id="rId35" Type="http://schemas.openxmlformats.org/officeDocument/2006/relationships/hyperlink" Target="http://www.ebi.ac.uk/QuickGO/GTerm?id=GO:0003197" TargetMode="External"/><Relationship Id="rId36" Type="http://schemas.openxmlformats.org/officeDocument/2006/relationships/hyperlink" Target="http://www.ebi.ac.uk/QuickGO/GTerm?id=GO:0043652" TargetMode="External"/><Relationship Id="rId37" Type="http://schemas.openxmlformats.org/officeDocument/2006/relationships/hyperlink" Target="http://www.ebi.ac.uk/QuickGO/GTerm?id=GO:0003417" TargetMode="External"/><Relationship Id="rId38" Type="http://schemas.openxmlformats.org/officeDocument/2006/relationships/hyperlink" Target="http://www.ebi.ac.uk/QuickGO/GTerm?id=GO:0006955" TargetMode="External"/><Relationship Id="rId39" Type="http://schemas.openxmlformats.org/officeDocument/2006/relationships/hyperlink" Target="http://www.ebi.ac.uk/QuickGO/GTerm?id=GO:0006917" TargetMode="External"/><Relationship Id="rId50" Type="http://schemas.openxmlformats.org/officeDocument/2006/relationships/hyperlink" Target="http://www.ebi.ac.uk/QuickGO/GTerm?id=GO:0051918" TargetMode="External"/><Relationship Id="rId51" Type="http://schemas.openxmlformats.org/officeDocument/2006/relationships/hyperlink" Target="http://www.ebi.ac.uk/QuickGO/GTerm?id=GO:0040037" TargetMode="External"/><Relationship Id="rId52" Type="http://schemas.openxmlformats.org/officeDocument/2006/relationships/hyperlink" Target="http://www.ebi.ac.uk/QuickGO/GTerm?id=GO:0032695" TargetMode="External"/><Relationship Id="rId53" Type="http://schemas.openxmlformats.org/officeDocument/2006/relationships/hyperlink" Target="http://www.ebi.ac.uk/QuickGO/GTerm?id=GO:0010751" TargetMode="External"/><Relationship Id="rId54" Type="http://schemas.openxmlformats.org/officeDocument/2006/relationships/hyperlink" Target="http://www.ebi.ac.uk/QuickGO/GTerm?id=GO:0010748" TargetMode="External"/><Relationship Id="rId55" Type="http://schemas.openxmlformats.org/officeDocument/2006/relationships/hyperlink" Target="http://www.ebi.ac.uk/QuickGO/GTerm?id=GO:0010757" TargetMode="External"/><Relationship Id="rId56" Type="http://schemas.openxmlformats.org/officeDocument/2006/relationships/hyperlink" Target="http://www.ebi.ac.uk/QuickGO/GTerm?id=GO:0003151" TargetMode="External"/><Relationship Id="rId57" Type="http://schemas.openxmlformats.org/officeDocument/2006/relationships/hyperlink" Target="http://www.ebi.ac.uk/QuickGO/GTerm?id=GO:0018149" TargetMode="External"/><Relationship Id="rId58" Type="http://schemas.openxmlformats.org/officeDocument/2006/relationships/hyperlink" Target="http://www.ebi.ac.uk/QuickGO/GTerm?id=GO:0045766" TargetMode="External"/><Relationship Id="rId59" Type="http://schemas.openxmlformats.org/officeDocument/2006/relationships/hyperlink" Target="http://www.ebi.ac.uk/QuickGO/GTerm?id=GO:0043536" TargetMode="External"/><Relationship Id="rId70" Type="http://schemas.openxmlformats.org/officeDocument/2006/relationships/hyperlink" Target="http://www.ebi.ac.uk/QuickGO/GTerm?id=GO:0042493" TargetMode="External"/><Relationship Id="rId71" Type="http://schemas.openxmlformats.org/officeDocument/2006/relationships/hyperlink" Target="http://www.ebi.ac.uk/QuickGO/GTerm?id=GO:0009749" TargetMode="External"/><Relationship Id="rId72" Type="http://schemas.openxmlformats.org/officeDocument/2006/relationships/hyperlink" Target="http://www.ebi.ac.uk/QuickGO/GTerm?id=GO:0032026" TargetMode="External"/><Relationship Id="rId73" Type="http://schemas.openxmlformats.org/officeDocument/2006/relationships/hyperlink" Target="http://www.ebi.ac.uk/QuickGO/GTerm?id=GO:0002040" TargetMode="External"/><Relationship Id="rId74" Type="http://schemas.openxmlformats.org/officeDocument/2006/relationships/hyperlink" Target="http://www.ebi.ac.uk/QuickGO/GTerm?id=GO:0001568" TargetMode="External"/><Relationship Id="rId75" Type="http://schemas.openxmlformats.org/officeDocument/2006/relationships/hyperlink" Target="http://www.ebi.ac.uk/QuickGO/GTerm?id=GO:0030199" TargetMode="External"/><Relationship Id="rId76" Type="http://schemas.openxmlformats.org/officeDocument/2006/relationships/hyperlink" Target="http://www.ebi.ac.uk/QuickGO/GTerm?id=GO:0048251" TargetMode="External"/><Relationship Id="rId77" Type="http://schemas.openxmlformats.org/officeDocument/2006/relationships/hyperlink" Target="http://www.ebi.ac.uk/QuickGO/GTerm?id=GO:0030324" TargetMode="External"/><Relationship Id="rId78" Type="http://schemas.openxmlformats.org/officeDocument/2006/relationships/hyperlink" Target="http://www.ebi.ac.uk/QuickGO/GTerm?id=GO:0051216" TargetMode="External"/><Relationship Id="rId79" Type="http://schemas.openxmlformats.org/officeDocument/2006/relationships/hyperlink" Target="http://www.ebi.ac.uk/QuickGO/GTerm?id=GO:0030154" TargetMode="External"/><Relationship Id="rId110" Type="http://schemas.openxmlformats.org/officeDocument/2006/relationships/hyperlink" Target="http://www.ebi.ac.uk/QuickGO/GTerm?id=GO:0014910" TargetMode="External"/><Relationship Id="rId90" Type="http://schemas.openxmlformats.org/officeDocument/2006/relationships/hyperlink" Target="http://www.ebi.ac.uk/QuickGO/GTerm?id=GO:0044320" TargetMode="External"/><Relationship Id="rId91" Type="http://schemas.openxmlformats.org/officeDocument/2006/relationships/hyperlink" Target="http://www.ebi.ac.uk/QuickGO/GTerm?id=GO:0009267" TargetMode="External"/><Relationship Id="rId92" Type="http://schemas.openxmlformats.org/officeDocument/2006/relationships/hyperlink" Target="http://www.ebi.ac.uk/QuickGO/GTerm?id=GO:0001654" TargetMode="External"/><Relationship Id="rId93" Type="http://schemas.openxmlformats.org/officeDocument/2006/relationships/hyperlink" Target="http://www.ebi.ac.uk/QuickGO/GTerm?id=GO:0045444" TargetMode="External"/><Relationship Id="rId94" Type="http://schemas.openxmlformats.org/officeDocument/2006/relationships/hyperlink" Target="http://www.ebi.ac.uk/QuickGO/GTerm?id=GO:0040007" TargetMode="External"/><Relationship Id="rId95" Type="http://schemas.openxmlformats.org/officeDocument/2006/relationships/hyperlink" Target="http://www.ebi.ac.uk/QuickGO/GTerm?id=GO:0046882" TargetMode="External"/><Relationship Id="rId96" Type="http://schemas.openxmlformats.org/officeDocument/2006/relationships/hyperlink" Target="http://www.ebi.ac.uk/QuickGO/GTerm?id=GO:0048178" TargetMode="External"/><Relationship Id="rId97" Type="http://schemas.openxmlformats.org/officeDocument/2006/relationships/hyperlink" Target="http://www.ebi.ac.uk/QuickGO/GTerm?id=GO:0046676" TargetMode="External"/><Relationship Id="rId98" Type="http://schemas.openxmlformats.org/officeDocument/2006/relationships/hyperlink" Target="http://www.ebi.ac.uk/QuickGO/GTerm?id=GO:0048599" TargetMode="External"/><Relationship Id="rId99" Type="http://schemas.openxmlformats.org/officeDocument/2006/relationships/hyperlink" Target="http://www.ebi.ac.uk/QuickGO/GTerm?id=GO:2001235" TargetMode="External"/><Relationship Id="rId111" Type="http://schemas.openxmlformats.org/officeDocument/2006/relationships/hyperlink" Target="http://www.ebi.ac.uk/QuickGO/GTerm?id=GO:2000097" TargetMode="External"/><Relationship Id="rId112" Type="http://schemas.openxmlformats.org/officeDocument/2006/relationships/hyperlink" Target="http://www.ebi.ac.uk/QuickGO/GTerm?id=GO:0001666" TargetMode="External"/><Relationship Id="rId113" Type="http://schemas.openxmlformats.org/officeDocument/2006/relationships/hyperlink" Target="http://www.ebi.ac.uk/QuickGO/GTerm?id=GO:0014909" TargetMode="External"/><Relationship Id="rId114" Type="http://schemas.openxmlformats.org/officeDocument/2006/relationships/hyperlink" Target="http://www.ebi.ac.uk/QuickGO/GTerm?id=GO:0001525" TargetMode="External"/><Relationship Id="rId115" Type="http://schemas.openxmlformats.org/officeDocument/2006/relationships/hyperlink" Target="http://www.ebi.ac.uk/QuickGO/GTerm?id=GO:0007155" TargetMode="External"/><Relationship Id="rId116" Type="http://schemas.openxmlformats.org/officeDocument/2006/relationships/hyperlink" Target="http://www.ebi.ac.uk/QuickGO/GTerm?id=GO:0030198" TargetMode="External"/><Relationship Id="rId117" Type="http://schemas.openxmlformats.org/officeDocument/2006/relationships/hyperlink" Target="http://www.ebi.ac.uk/QuickGO/GTerm?id=GO:0046879" TargetMode="External"/><Relationship Id="rId118" Type="http://schemas.openxmlformats.org/officeDocument/2006/relationships/hyperlink" Target="http://www.ebi.ac.uk/QuickGO/GTerm?id=GO:0007179" TargetMode="External"/><Relationship Id="rId20" Type="http://schemas.openxmlformats.org/officeDocument/2006/relationships/hyperlink" Target="http://www.ebi.ac.uk/QuickGO/GTerm?id=GO:0007218" TargetMode="External"/><Relationship Id="rId21" Type="http://schemas.openxmlformats.org/officeDocument/2006/relationships/hyperlink" Target="http://www.ebi.ac.uk/QuickGO/GTerm?id=GO:0019233" TargetMode="External"/><Relationship Id="rId22" Type="http://schemas.openxmlformats.org/officeDocument/2006/relationships/hyperlink" Target="http://www.ebi.ac.uk/QuickGO/GTerm?id=GO:0001964" TargetMode="External"/><Relationship Id="rId23" Type="http://schemas.openxmlformats.org/officeDocument/2006/relationships/hyperlink" Target="http://www.ebi.ac.uk/QuickGO/GTerm?id=GO:0007160" TargetMode="External"/><Relationship Id="rId24" Type="http://schemas.openxmlformats.org/officeDocument/2006/relationships/hyperlink" Target="http://www.ebi.ac.uk/QuickGO/GTerm?id=GO:0007411" TargetMode="External"/><Relationship Id="rId25" Type="http://schemas.openxmlformats.org/officeDocument/2006/relationships/hyperlink" Target="http://www.ebi.ac.uk/QuickGO/GTerm?id=GO:0031104" TargetMode="External"/><Relationship Id="rId26" Type="http://schemas.openxmlformats.org/officeDocument/2006/relationships/hyperlink" Target="http://www.ebi.ac.uk/QuickGO/GTerm?id=GO:0008347" TargetMode="External"/><Relationship Id="rId27" Type="http://schemas.openxmlformats.org/officeDocument/2006/relationships/hyperlink" Target="http://www.ebi.ac.uk/QuickGO/GTerm?id=GO:0001764" TargetMode="External"/><Relationship Id="rId28" Type="http://schemas.openxmlformats.org/officeDocument/2006/relationships/hyperlink" Target="http://www.ebi.ac.uk/QuickGO/GTerm?id=GO:0048678" TargetMode="External"/><Relationship Id="rId29" Type="http://schemas.openxmlformats.org/officeDocument/2006/relationships/hyperlink" Target="http://www.ebi.ac.uk/QuickGO/GTerm?id=GO:0000187" TargetMode="External"/><Relationship Id="rId40" Type="http://schemas.openxmlformats.org/officeDocument/2006/relationships/hyperlink" Target="http://www.ebi.ac.uk/QuickGO/GTerm?id=GO:0006954" TargetMode="External"/><Relationship Id="rId41" Type="http://schemas.openxmlformats.org/officeDocument/2006/relationships/hyperlink" Target="http://www.ebi.ac.uk/QuickGO/GTerm?id=GO:0016525" TargetMode="External"/><Relationship Id="rId42" Type="http://schemas.openxmlformats.org/officeDocument/2006/relationships/hyperlink" Target="http://www.ebi.ac.uk/QuickGO/GTerm?id=GO:0002581" TargetMode="External"/><Relationship Id="rId43" Type="http://schemas.openxmlformats.org/officeDocument/2006/relationships/hyperlink" Target="http://www.ebi.ac.uk/QuickGO/GTerm?id=GO:0043066" TargetMode="External"/><Relationship Id="rId44" Type="http://schemas.openxmlformats.org/officeDocument/2006/relationships/hyperlink" Target="http://www.ebi.ac.uk/QuickGO/GTerm?id=GO:0043537" TargetMode="External"/><Relationship Id="rId45" Type="http://schemas.openxmlformats.org/officeDocument/2006/relationships/hyperlink" Target="http://www.ebi.ac.uk/QuickGO/GTerm?id=GO:0010754" TargetMode="External"/><Relationship Id="rId46" Type="http://schemas.openxmlformats.org/officeDocument/2006/relationships/hyperlink" Target="http://www.ebi.ac.uk/QuickGO/GTerm?id=GO:0001953" TargetMode="External"/><Relationship Id="rId47" Type="http://schemas.openxmlformats.org/officeDocument/2006/relationships/hyperlink" Target="http://www.ebi.ac.uk/QuickGO/GTerm?id=GO:0043154" TargetMode="External"/><Relationship Id="rId48" Type="http://schemas.openxmlformats.org/officeDocument/2006/relationships/hyperlink" Target="http://www.ebi.ac.uk/QuickGO/GTerm?id=GO:0002605" TargetMode="External"/><Relationship Id="rId49" Type="http://schemas.openxmlformats.org/officeDocument/2006/relationships/hyperlink" Target="http://www.ebi.ac.uk/QuickGO/GTerm?id=GO:0001937" TargetMode="External"/><Relationship Id="rId60" Type="http://schemas.openxmlformats.org/officeDocument/2006/relationships/hyperlink" Target="http://www.ebi.ac.uk/QuickGO/GTerm?id=GO:0010811" TargetMode="External"/><Relationship Id="rId61" Type="http://schemas.openxmlformats.org/officeDocument/2006/relationships/hyperlink" Target="http://www.ebi.ac.uk/QuickGO/GTerm?id=GO:0050921" TargetMode="External"/><Relationship Id="rId62" Type="http://schemas.openxmlformats.org/officeDocument/2006/relationships/hyperlink" Target="http://www.ebi.ac.uk/QuickGO/GTerm?id=GO:0010763" TargetMode="External"/><Relationship Id="rId63" Type="http://schemas.openxmlformats.org/officeDocument/2006/relationships/hyperlink" Target="http://www.ebi.ac.uk/QuickGO/GTerm?id=GO:0043032" TargetMode="External"/><Relationship Id="rId64" Type="http://schemas.openxmlformats.org/officeDocument/2006/relationships/hyperlink" Target="http://www.ebi.ac.uk/QuickGO/GTerm?id=GO:0051897" TargetMode="External"/><Relationship Id="rId65" Type="http://schemas.openxmlformats.org/officeDocument/2006/relationships/hyperlink" Target="http://www.ebi.ac.uk/QuickGO/GTerm?id=GO:2000379" TargetMode="External"/><Relationship Id="rId66" Type="http://schemas.openxmlformats.org/officeDocument/2006/relationships/hyperlink" Target="http://www.ebi.ac.uk/QuickGO/GTerm?id=GO:0030511" TargetMode="External"/><Relationship Id="rId67" Type="http://schemas.openxmlformats.org/officeDocument/2006/relationships/hyperlink" Target="http://www.ebi.ac.uk/QuickGO/GTerm?id=GO:0045727" TargetMode="External"/><Relationship Id="rId68" Type="http://schemas.openxmlformats.org/officeDocument/2006/relationships/hyperlink" Target="http://www.ebi.ac.uk/QuickGO/GTerm?id=GO:0042535" TargetMode="External"/><Relationship Id="rId69" Type="http://schemas.openxmlformats.org/officeDocument/2006/relationships/hyperlink" Target="http://www.ebi.ac.uk/QuickGO/GTerm?id=GO:0051592" TargetMode="External"/><Relationship Id="rId100" Type="http://schemas.openxmlformats.org/officeDocument/2006/relationships/hyperlink" Target="http://www.ebi.ac.uk/QuickGO/GTerm?id=GO:0046881" TargetMode="External"/><Relationship Id="rId80" Type="http://schemas.openxmlformats.org/officeDocument/2006/relationships/hyperlink" Target="http://www.ebi.ac.uk/QuickGO/GTerm?id=GO:0001503" TargetMode="External"/><Relationship Id="rId81" Type="http://schemas.openxmlformats.org/officeDocument/2006/relationships/hyperlink" Target="http://www.ebi.ac.uk/QuickGO/GTerm?id=GO:0061036" TargetMode="External"/><Relationship Id="rId82" Type="http://schemas.openxmlformats.org/officeDocument/2006/relationships/hyperlink" Target="http://www.ebi.ac.uk/QuickGO/GTerm?id=GO:0006508" TargetMode="External"/><Relationship Id="rId83" Type="http://schemas.openxmlformats.org/officeDocument/2006/relationships/hyperlink" Target="http://www.ebi.ac.uk/QuickGO/GTerm?id=GO:0007507" TargetMode="External"/><Relationship Id="rId84" Type="http://schemas.openxmlformats.org/officeDocument/2006/relationships/hyperlink" Target="http://www.ebi.ac.uk/QuickGO/GTerm?id=GO:0001501" TargetMode="External"/><Relationship Id="rId85" Type="http://schemas.openxmlformats.org/officeDocument/2006/relationships/hyperlink" Target="http://www.ebi.ac.uk/QuickGO/GTerm?id=GO:0006096" TargetMode="External"/><Relationship Id="rId86" Type="http://schemas.openxmlformats.org/officeDocument/2006/relationships/hyperlink" Target="http://www.ebi.ac.uk/QuickGO/GTerm?id=GO:0012501" TargetMode="External"/><Relationship Id="rId87" Type="http://schemas.openxmlformats.org/officeDocument/2006/relationships/hyperlink" Target="http://www.ebi.ac.uk/QuickGO/GTerm?id=GO:0006412" TargetMode="External"/><Relationship Id="rId88" Type="http://schemas.openxmlformats.org/officeDocument/2006/relationships/hyperlink" Target="http://www.ebi.ac.uk/QuickGO/GTerm?id=GO:0032924" TargetMode="External"/><Relationship Id="rId89" Type="http://schemas.openxmlformats.org/officeDocument/2006/relationships/hyperlink" Target="http://www.ebi.ac.uk/QuickGO/GTerm?id=GO:0032869" TargetMode="External"/></Relationships>
</file>

<file path=xl/worksheets/_rels/sheet33.xml.rels><?xml version="1.0" encoding="UTF-8" standalone="yes"?>
<Relationships xmlns="http://schemas.openxmlformats.org/package/2006/relationships"><Relationship Id="rId20" Type="http://schemas.openxmlformats.org/officeDocument/2006/relationships/hyperlink" Target="http://www.ebi.ac.uk/QuickGO/GTerm?id=GO:0005604" TargetMode="External"/><Relationship Id="rId21" Type="http://schemas.openxmlformats.org/officeDocument/2006/relationships/hyperlink" Target="http://www.ebi.ac.uk/QuickGO/GTerm?id=GO:0005615" TargetMode="External"/><Relationship Id="rId22" Type="http://schemas.openxmlformats.org/officeDocument/2006/relationships/hyperlink" Target="http://www.ebi.ac.uk/QuickGO/GTerm?id=GO:0001527" TargetMode="External"/><Relationship Id="rId23" Type="http://schemas.openxmlformats.org/officeDocument/2006/relationships/hyperlink" Target="http://www.ebi.ac.uk/QuickGO/GTerm?id=GO:0005929" TargetMode="External"/><Relationship Id="rId24" Type="http://schemas.openxmlformats.org/officeDocument/2006/relationships/hyperlink" Target="http://www.ebi.ac.uk/QuickGO/GTerm?id=GO:0070062" TargetMode="External"/><Relationship Id="rId25" Type="http://schemas.openxmlformats.org/officeDocument/2006/relationships/hyperlink" Target="http://www.ebi.ac.uk/QuickGO/GTerm?id=GO:0005739" TargetMode="External"/><Relationship Id="rId26" Type="http://schemas.openxmlformats.org/officeDocument/2006/relationships/hyperlink" Target="http://www.ebi.ac.uk/QuickGO/GTerm?id=GO:0005634" TargetMode="External"/><Relationship Id="rId27" Type="http://schemas.openxmlformats.org/officeDocument/2006/relationships/hyperlink" Target="http://www.ebi.ac.uk/QuickGO/GTerm?id=GO:0005886" TargetMode="External"/><Relationship Id="rId28" Type="http://schemas.openxmlformats.org/officeDocument/2006/relationships/hyperlink" Target="http://www.ebi.ac.uk/QuickGO/GTerm?id=GO:0005840" TargetMode="External"/><Relationship Id="rId29" Type="http://schemas.openxmlformats.org/officeDocument/2006/relationships/hyperlink" Target="http://www.ebi.ac.uk/QuickGO/GTerm?id=GO:0005576" TargetMode="External"/><Relationship Id="rId1" Type="http://schemas.openxmlformats.org/officeDocument/2006/relationships/hyperlink" Target="http://www.ebi.ac.uk/QuickGO/GTerm?id=GO:0005615" TargetMode="External"/><Relationship Id="rId2" Type="http://schemas.openxmlformats.org/officeDocument/2006/relationships/hyperlink" Target="http://www.ebi.ac.uk/QuickGO/GTerm?id=GO:0005615" TargetMode="External"/><Relationship Id="rId3" Type="http://schemas.openxmlformats.org/officeDocument/2006/relationships/hyperlink" Target="http://www.ebi.ac.uk/QuickGO/GTerm?id=GO:0005576" TargetMode="External"/><Relationship Id="rId4" Type="http://schemas.openxmlformats.org/officeDocument/2006/relationships/hyperlink" Target="http://www.ebi.ac.uk/QuickGO/GTerm?id=GO:0005887" TargetMode="External"/><Relationship Id="rId5" Type="http://schemas.openxmlformats.org/officeDocument/2006/relationships/hyperlink" Target="http://www.ebi.ac.uk/QuickGO/GTerm?id=GO:0031012" TargetMode="External"/><Relationship Id="rId30" Type="http://schemas.openxmlformats.org/officeDocument/2006/relationships/hyperlink" Target="http://www.ebi.ac.uk/QuickGO/GTerm?id=GO:0048471" TargetMode="External"/><Relationship Id="rId31" Type="http://schemas.openxmlformats.org/officeDocument/2006/relationships/hyperlink" Target="http://www.ebi.ac.uk/QuickGO/GTerm?id=GO:0009986" TargetMode="External"/><Relationship Id="rId32" Type="http://schemas.openxmlformats.org/officeDocument/2006/relationships/hyperlink" Target="http://www.ebi.ac.uk/QuickGO/GTerm?id=GO:0005615" TargetMode="External"/><Relationship Id="rId9" Type="http://schemas.openxmlformats.org/officeDocument/2006/relationships/hyperlink" Target="http://www.ebi.ac.uk/QuickGO/GTerm?id=GO:0005604" TargetMode="External"/><Relationship Id="rId6" Type="http://schemas.openxmlformats.org/officeDocument/2006/relationships/hyperlink" Target="http://www.ebi.ac.uk/QuickGO/GTerm?id=GO:0005615" TargetMode="External"/><Relationship Id="rId7" Type="http://schemas.openxmlformats.org/officeDocument/2006/relationships/hyperlink" Target="http://www.ebi.ac.uk/QuickGO/GTerm?id=GO:0042383" TargetMode="External"/><Relationship Id="rId8" Type="http://schemas.openxmlformats.org/officeDocument/2006/relationships/hyperlink" Target="http://www.ebi.ac.uk/QuickGO/GTerm?id=GO:0005576" TargetMode="External"/><Relationship Id="rId33" Type="http://schemas.openxmlformats.org/officeDocument/2006/relationships/hyperlink" Target="http://www.ebi.ac.uk/QuickGO/GTerm?id=GO:0005615" TargetMode="External"/><Relationship Id="rId34" Type="http://schemas.openxmlformats.org/officeDocument/2006/relationships/hyperlink" Target="http://www.ebi.ac.uk/QuickGO/GTerm?id=GO:0070062" TargetMode="External"/><Relationship Id="rId35" Type="http://schemas.openxmlformats.org/officeDocument/2006/relationships/hyperlink" Target="http://www.ebi.ac.uk/QuickGO/GTerm?id=GO:0005578" TargetMode="External"/><Relationship Id="rId36" Type="http://schemas.openxmlformats.org/officeDocument/2006/relationships/hyperlink" Target="http://www.ebi.ac.uk/QuickGO/GTerm?id=GO:0031012" TargetMode="External"/><Relationship Id="rId10" Type="http://schemas.openxmlformats.org/officeDocument/2006/relationships/hyperlink" Target="http://www.ebi.ac.uk/QuickGO/GTerm?id=GO:0009897" TargetMode="External"/><Relationship Id="rId11" Type="http://schemas.openxmlformats.org/officeDocument/2006/relationships/hyperlink" Target="http://www.ebi.ac.uk/QuickGO/GTerm?id=GO:0005615" TargetMode="External"/><Relationship Id="rId12" Type="http://schemas.openxmlformats.org/officeDocument/2006/relationships/hyperlink" Target="http://www.ebi.ac.uk/QuickGO/GTerm?id=GO:0070062" TargetMode="External"/><Relationship Id="rId13" Type="http://schemas.openxmlformats.org/officeDocument/2006/relationships/hyperlink" Target="http://www.ebi.ac.uk/QuickGO/GTerm?id=GO:0005577" TargetMode="External"/><Relationship Id="rId14" Type="http://schemas.openxmlformats.org/officeDocument/2006/relationships/hyperlink" Target="http://www.ebi.ac.uk/QuickGO/GTerm?id=GO:0031091" TargetMode="External"/><Relationship Id="rId15" Type="http://schemas.openxmlformats.org/officeDocument/2006/relationships/hyperlink" Target="http://www.ebi.ac.uk/QuickGO/GTerm?id=GO:0005581" TargetMode="External"/><Relationship Id="rId16" Type="http://schemas.openxmlformats.org/officeDocument/2006/relationships/hyperlink" Target="http://www.ebi.ac.uk/QuickGO/GTerm?id=GO:0005576" TargetMode="External"/><Relationship Id="rId17" Type="http://schemas.openxmlformats.org/officeDocument/2006/relationships/hyperlink" Target="http://www.ebi.ac.uk/QuickGO/GTerm?id=GO:0005794" TargetMode="External"/><Relationship Id="rId18" Type="http://schemas.openxmlformats.org/officeDocument/2006/relationships/hyperlink" Target="http://www.ebi.ac.uk/QuickGO/GTerm?id=GO:0005615" TargetMode="External"/><Relationship Id="rId19" Type="http://schemas.openxmlformats.org/officeDocument/2006/relationships/hyperlink" Target="http://www.ebi.ac.uk/QuickGO/GTerm?id=GO:0005578" TargetMode="External"/><Relationship Id="rId37" Type="http://schemas.openxmlformats.org/officeDocument/2006/relationships/hyperlink" Target="http://www.ebi.ac.uk/QuickGO/GTerm?id=GO:0005615" TargetMode="External"/><Relationship Id="rId38" Type="http://schemas.openxmlformats.org/officeDocument/2006/relationships/hyperlink" Target="http://www.ebi.ac.uk/QuickGO/GTerm?id=GO:0070062" TargetMode="External"/><Relationship Id="rId39" Type="http://schemas.openxmlformats.org/officeDocument/2006/relationships/hyperlink" Target="http://www.ebi.ac.uk/QuickGO/GTerm?id=GO:0005578" TargetMode="External"/></Relationships>
</file>

<file path=xl/worksheets/_rels/sheet34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bi.ac.uk/QuickGO/GTerm?id=GO:0005509" TargetMode="External"/><Relationship Id="rId20" Type="http://schemas.openxmlformats.org/officeDocument/2006/relationships/hyperlink" Target="http://www.ebi.ac.uk/QuickGO/GTerm?id=GO:0005509" TargetMode="External"/><Relationship Id="rId21" Type="http://schemas.openxmlformats.org/officeDocument/2006/relationships/hyperlink" Target="http://www.ebi.ac.uk/QuickGO/GTerm?id=GO:0005201" TargetMode="External"/><Relationship Id="rId22" Type="http://schemas.openxmlformats.org/officeDocument/2006/relationships/hyperlink" Target="http://www.ebi.ac.uk/QuickGO/GTerm?id=GO:0005524" TargetMode="External"/><Relationship Id="rId23" Type="http://schemas.openxmlformats.org/officeDocument/2006/relationships/hyperlink" Target="http://www.ebi.ac.uk/QuickGO/GTerm?id=GO:0000287" TargetMode="External"/><Relationship Id="rId24" Type="http://schemas.openxmlformats.org/officeDocument/2006/relationships/hyperlink" Target="http://www.ebi.ac.uk/QuickGO/GTerm?id=GO:0030955" TargetMode="External"/><Relationship Id="rId25" Type="http://schemas.openxmlformats.org/officeDocument/2006/relationships/hyperlink" Target="http://www.ebi.ac.uk/QuickGO/GTerm?id=GO:0004743" TargetMode="External"/><Relationship Id="rId26" Type="http://schemas.openxmlformats.org/officeDocument/2006/relationships/hyperlink" Target="http://www.ebi.ac.uk/QuickGO/GTerm?id=GO:0003735" TargetMode="External"/><Relationship Id="rId27" Type="http://schemas.openxmlformats.org/officeDocument/2006/relationships/hyperlink" Target="http://www.ebi.ac.uk/QuickGO/GTerm?id=GO:0042803" TargetMode="External"/><Relationship Id="rId28" Type="http://schemas.openxmlformats.org/officeDocument/2006/relationships/hyperlink" Target="http://www.ebi.ac.uk/QuickGO/GTerm?id=GO:0016301" TargetMode="External"/><Relationship Id="rId29" Type="http://schemas.openxmlformats.org/officeDocument/2006/relationships/hyperlink" Target="http://www.ebi.ac.uk/QuickGO/GTerm?id=GO:0004252" TargetMode="External"/><Relationship Id="rId30" Type="http://schemas.openxmlformats.org/officeDocument/2006/relationships/hyperlink" Target="http://www.ebi.ac.uk/QuickGO/GTerm?id=GO:0050840" TargetMode="External"/><Relationship Id="rId31" Type="http://schemas.openxmlformats.org/officeDocument/2006/relationships/hyperlink" Target="http://www.ebi.ac.uk/QuickGO/GTerm?id=GO:0005509" TargetMode="External"/><Relationship Id="rId32" Type="http://schemas.openxmlformats.org/officeDocument/2006/relationships/hyperlink" Target="http://www.ebi.ac.uk/QuickGO/GTerm?id=GO:0005509" TargetMode="External"/><Relationship Id="rId10" Type="http://schemas.openxmlformats.org/officeDocument/2006/relationships/hyperlink" Target="http://www.ebi.ac.uk/QuickGO/GTerm?id=GO:0005509" TargetMode="External"/><Relationship Id="rId11" Type="http://schemas.openxmlformats.org/officeDocument/2006/relationships/hyperlink" Target="http://www.ebi.ac.uk/QuickGO/GTerm?id=GO:0050840" TargetMode="External"/><Relationship Id="rId12" Type="http://schemas.openxmlformats.org/officeDocument/2006/relationships/hyperlink" Target="http://www.ebi.ac.uk/QuickGO/GTerm?id=GO:0008201" TargetMode="External"/><Relationship Id="rId13" Type="http://schemas.openxmlformats.org/officeDocument/2006/relationships/hyperlink" Target="http://www.ebi.ac.uk/QuickGO/GTerm?id=GO:0030169" TargetMode="External"/><Relationship Id="rId14" Type="http://schemas.openxmlformats.org/officeDocument/2006/relationships/hyperlink" Target="http://www.ebi.ac.uk/QuickGO/GTerm?id=GO:0001786" TargetMode="External"/><Relationship Id="rId15" Type="http://schemas.openxmlformats.org/officeDocument/2006/relationships/hyperlink" Target="http://www.ebi.ac.uk/QuickGO/GTerm?id=GO:0005507" TargetMode="External"/><Relationship Id="rId16" Type="http://schemas.openxmlformats.org/officeDocument/2006/relationships/hyperlink" Target="http://www.ebi.ac.uk/QuickGO/GTerm?id=GO:0004720" TargetMode="External"/><Relationship Id="rId17" Type="http://schemas.openxmlformats.org/officeDocument/2006/relationships/hyperlink" Target="http://www.ebi.ac.uk/QuickGO/GTerm?id=GO:0005509" TargetMode="External"/><Relationship Id="rId18" Type="http://schemas.openxmlformats.org/officeDocument/2006/relationships/hyperlink" Target="http://www.ebi.ac.uk/QuickGO/GTerm?id=GO:0004222" TargetMode="External"/><Relationship Id="rId19" Type="http://schemas.openxmlformats.org/officeDocument/2006/relationships/hyperlink" Target="http://www.ebi.ac.uk/QuickGO/GTerm?id=GO:0008270" TargetMode="External"/><Relationship Id="rId1" Type="http://schemas.openxmlformats.org/officeDocument/2006/relationships/hyperlink" Target="http://www.ebi.ac.uk/QuickGO/GTerm?id=GO:0005509" TargetMode="External"/><Relationship Id="rId2" Type="http://schemas.openxmlformats.org/officeDocument/2006/relationships/hyperlink" Target="http://www.ebi.ac.uk/QuickGO/GTerm?id=GO:0045499" TargetMode="External"/><Relationship Id="rId3" Type="http://schemas.openxmlformats.org/officeDocument/2006/relationships/hyperlink" Target="http://www.ebi.ac.uk/QuickGO/GTerm?id=GO:0005102" TargetMode="External"/><Relationship Id="rId4" Type="http://schemas.openxmlformats.org/officeDocument/2006/relationships/hyperlink" Target="http://www.ebi.ac.uk/QuickGO/GTerm?id=GO:0005509" TargetMode="External"/><Relationship Id="rId5" Type="http://schemas.openxmlformats.org/officeDocument/2006/relationships/hyperlink" Target="http://www.ebi.ac.uk/QuickGO/GTerm?id=GO:0005102" TargetMode="External"/><Relationship Id="rId6" Type="http://schemas.openxmlformats.org/officeDocument/2006/relationships/hyperlink" Target="http://www.ebi.ac.uk/QuickGO/GTerm?id=GO:0005524" TargetMode="External"/><Relationship Id="rId7" Type="http://schemas.openxmlformats.org/officeDocument/2006/relationships/hyperlink" Target="http://www.ebi.ac.uk/QuickGO/GTerm?id=GO:0005021" TargetMode="External"/><Relationship Id="rId8" Type="http://schemas.openxmlformats.org/officeDocument/2006/relationships/hyperlink" Target="http://www.ebi.ac.uk/QuickGO/GTerm?id=GO:0005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13"/>
  <sheetViews>
    <sheetView topLeftCell="A21" workbookViewId="0">
      <selection activeCell="A2" sqref="A2"/>
    </sheetView>
  </sheetViews>
  <sheetFormatPr baseColWidth="10" defaultColWidth="8.83203125" defaultRowHeight="14" x14ac:dyDescent="0"/>
  <cols>
    <col min="1" max="16384" width="8.83203125" style="1"/>
  </cols>
  <sheetData>
    <row r="1" spans="1:1">
      <c r="A1" s="1" t="s">
        <v>0</v>
      </c>
    </row>
    <row r="2" spans="1:1">
      <c r="A2" s="1">
        <v>1</v>
      </c>
    </row>
    <row r="3" spans="1:1">
      <c r="A3" s="1">
        <v>1</v>
      </c>
    </row>
    <row r="4" spans="1:1">
      <c r="A4" s="1">
        <v>24</v>
      </c>
    </row>
    <row r="5" spans="1:1">
      <c r="A5" s="1">
        <v>6</v>
      </c>
    </row>
    <row r="6" spans="1:1">
      <c r="A6" s="1">
        <v>14</v>
      </c>
    </row>
    <row r="7" spans="1:1">
      <c r="A7" s="1">
        <v>8</v>
      </c>
    </row>
    <row r="8" spans="1:1">
      <c r="A8" s="1">
        <v>22</v>
      </c>
    </row>
    <row r="9" spans="1:1">
      <c r="A9" s="1">
        <v>1</v>
      </c>
    </row>
    <row r="10" spans="1:1">
      <c r="A10" s="1">
        <v>1</v>
      </c>
    </row>
    <row r="11" spans="1:1">
      <c r="A11" s="1">
        <v>1</v>
      </c>
    </row>
    <row r="12" spans="1:1">
      <c r="A12" s="1">
        <v>3</v>
      </c>
    </row>
    <row r="13" spans="1:1">
      <c r="A13" s="1">
        <v>1</v>
      </c>
    </row>
    <row r="14" spans="1:1">
      <c r="A14" s="1">
        <v>4</v>
      </c>
    </row>
    <row r="15" spans="1:1">
      <c r="A15" s="1">
        <v>19</v>
      </c>
    </row>
    <row r="16" spans="1:1">
      <c r="A16" s="1">
        <v>1</v>
      </c>
    </row>
    <row r="17" spans="1:1">
      <c r="A17" s="1">
        <v>4</v>
      </c>
    </row>
    <row r="18" spans="1:1">
      <c r="A18" s="1">
        <v>9</v>
      </c>
    </row>
    <row r="19" spans="1:1">
      <c r="A19" s="1">
        <v>1</v>
      </c>
    </row>
    <row r="20" spans="1:1">
      <c r="A20" s="1">
        <v>1</v>
      </c>
    </row>
    <row r="21" spans="1:1">
      <c r="A21" s="1">
        <v>1</v>
      </c>
    </row>
    <row r="22" spans="1:1">
      <c r="A22" s="1">
        <v>1</v>
      </c>
    </row>
    <row r="23" spans="1:1">
      <c r="A23" s="1">
        <v>1</v>
      </c>
    </row>
    <row r="24" spans="1:1">
      <c r="A24" s="1">
        <v>1</v>
      </c>
    </row>
    <row r="25" spans="1:1">
      <c r="A25" s="1">
        <v>1</v>
      </c>
    </row>
    <row r="26" spans="1:1">
      <c r="A26" s="1">
        <v>1</v>
      </c>
    </row>
    <row r="27" spans="1:1">
      <c r="A27" s="1">
        <v>1</v>
      </c>
    </row>
    <row r="28" spans="1:1">
      <c r="A28" s="1">
        <v>1</v>
      </c>
    </row>
    <row r="29" spans="1:1">
      <c r="A29" s="1">
        <v>1</v>
      </c>
    </row>
    <row r="30" spans="1:1">
      <c r="A30" s="1">
        <v>1</v>
      </c>
    </row>
    <row r="31" spans="1:1">
      <c r="A31" s="1">
        <v>5</v>
      </c>
    </row>
    <row r="32" spans="1:1">
      <c r="A32" s="1">
        <v>33</v>
      </c>
    </row>
    <row r="33" spans="1:1">
      <c r="A33" s="1">
        <v>16</v>
      </c>
    </row>
    <row r="34" spans="1:1">
      <c r="A34" s="1">
        <v>9</v>
      </c>
    </row>
    <row r="35" spans="1:1">
      <c r="A35" s="1">
        <v>1</v>
      </c>
    </row>
    <row r="36" spans="1:1">
      <c r="A36" s="1">
        <v>6</v>
      </c>
    </row>
    <row r="37" spans="1:1">
      <c r="A37" s="1">
        <v>3</v>
      </c>
    </row>
    <row r="38" spans="1:1">
      <c r="A38" s="1">
        <v>1</v>
      </c>
    </row>
    <row r="39" spans="1:1">
      <c r="A39" s="1">
        <v>38</v>
      </c>
    </row>
    <row r="40" spans="1:1">
      <c r="A40" s="1">
        <v>36</v>
      </c>
    </row>
    <row r="41" spans="1:1">
      <c r="A41" s="1">
        <v>42</v>
      </c>
    </row>
    <row r="42" spans="1:1">
      <c r="A42" s="1">
        <v>1</v>
      </c>
    </row>
    <row r="43" spans="1:1">
      <c r="A43" s="1">
        <v>1</v>
      </c>
    </row>
    <row r="44" spans="1:1">
      <c r="A44" s="1">
        <v>12</v>
      </c>
    </row>
    <row r="45" spans="1:1">
      <c r="A45" s="1">
        <v>1</v>
      </c>
    </row>
    <row r="46" spans="1:1">
      <c r="A46" s="1">
        <v>1</v>
      </c>
    </row>
    <row r="47" spans="1:1">
      <c r="A47" s="1">
        <v>15</v>
      </c>
    </row>
    <row r="48" spans="1:1">
      <c r="A48" s="1">
        <v>2</v>
      </c>
    </row>
    <row r="49" spans="1:1">
      <c r="A49" s="1">
        <v>12</v>
      </c>
    </row>
    <row r="50" spans="1:1">
      <c r="A50" s="1">
        <v>8</v>
      </c>
    </row>
    <row r="51" spans="1:1">
      <c r="A51" s="1">
        <v>1</v>
      </c>
    </row>
    <row r="52" spans="1:1">
      <c r="A52" s="1">
        <v>1</v>
      </c>
    </row>
    <row r="53" spans="1:1">
      <c r="A53" s="1">
        <v>1</v>
      </c>
    </row>
    <row r="54" spans="1:1">
      <c r="A54" s="1">
        <v>2</v>
      </c>
    </row>
    <row r="55" spans="1:1">
      <c r="A55" s="1">
        <v>1</v>
      </c>
    </row>
    <row r="56" spans="1:1">
      <c r="A56" s="1">
        <v>1</v>
      </c>
    </row>
    <row r="57" spans="1:1">
      <c r="A57" s="1">
        <v>2</v>
      </c>
    </row>
    <row r="58" spans="1:1">
      <c r="A58" s="1">
        <v>12</v>
      </c>
    </row>
    <row r="59" spans="1:1">
      <c r="A59" s="1">
        <v>1</v>
      </c>
    </row>
    <row r="60" spans="1:1">
      <c r="A60" s="1">
        <v>1</v>
      </c>
    </row>
    <row r="61" spans="1:1">
      <c r="A61" s="1">
        <v>12</v>
      </c>
    </row>
    <row r="62" spans="1:1">
      <c r="A62" s="1">
        <v>3</v>
      </c>
    </row>
    <row r="63" spans="1:1">
      <c r="A63" s="1">
        <v>18</v>
      </c>
    </row>
    <row r="64" spans="1:1">
      <c r="A64" s="1">
        <v>10</v>
      </c>
    </row>
    <row r="65" spans="1:1">
      <c r="A65" s="1">
        <v>1</v>
      </c>
    </row>
    <row r="66" spans="1:1">
      <c r="A66" s="1">
        <v>1</v>
      </c>
    </row>
    <row r="67" spans="1:1">
      <c r="A67" s="1">
        <v>1</v>
      </c>
    </row>
    <row r="68" spans="1:1">
      <c r="A68" s="1">
        <v>9</v>
      </c>
    </row>
    <row r="69" spans="1:1">
      <c r="A69" s="1">
        <v>1</v>
      </c>
    </row>
    <row r="70" spans="1:1">
      <c r="A70" s="1">
        <v>2</v>
      </c>
    </row>
    <row r="71" spans="1:1">
      <c r="A71" s="1">
        <v>1</v>
      </c>
    </row>
    <row r="72" spans="1:1">
      <c r="A72" s="1">
        <v>1</v>
      </c>
    </row>
    <row r="73" spans="1:1">
      <c r="A73" s="1">
        <v>1</v>
      </c>
    </row>
    <row r="74" spans="1:1">
      <c r="A74" s="1">
        <v>1</v>
      </c>
    </row>
    <row r="75" spans="1:1">
      <c r="A75" s="1">
        <v>11</v>
      </c>
    </row>
    <row r="76" spans="1:1">
      <c r="A76" s="1">
        <v>14</v>
      </c>
    </row>
    <row r="77" spans="1:1">
      <c r="A77" s="1">
        <v>54</v>
      </c>
    </row>
    <row r="78" spans="1:1">
      <c r="A78" s="1">
        <v>12</v>
      </c>
    </row>
    <row r="79" spans="1:1">
      <c r="A79" s="1">
        <v>9</v>
      </c>
    </row>
    <row r="80" spans="1:1">
      <c r="A80" s="1">
        <v>6</v>
      </c>
    </row>
    <row r="81" spans="1:1">
      <c r="A81" s="1">
        <v>25</v>
      </c>
    </row>
    <row r="82" spans="1:1">
      <c r="A82" s="1">
        <v>1</v>
      </c>
    </row>
    <row r="83" spans="1:1">
      <c r="A83" s="1">
        <v>6</v>
      </c>
    </row>
    <row r="84" spans="1:1">
      <c r="A84" s="1">
        <v>2</v>
      </c>
    </row>
    <row r="85" spans="1:1">
      <c r="A85" s="1">
        <v>17</v>
      </c>
    </row>
    <row r="86" spans="1:1">
      <c r="A86" s="1">
        <v>13</v>
      </c>
    </row>
    <row r="87" spans="1:1">
      <c r="A87" s="1">
        <v>5</v>
      </c>
    </row>
    <row r="88" spans="1:1">
      <c r="A88" s="1">
        <v>1</v>
      </c>
    </row>
    <row r="89" spans="1:1">
      <c r="A89" s="1">
        <v>1</v>
      </c>
    </row>
    <row r="90" spans="1:1">
      <c r="A90" s="1">
        <v>1</v>
      </c>
    </row>
    <row r="91" spans="1:1">
      <c r="A91" s="1">
        <v>11</v>
      </c>
    </row>
    <row r="92" spans="1:1">
      <c r="A92" s="1">
        <v>2</v>
      </c>
    </row>
    <row r="93" spans="1:1">
      <c r="A93" s="1">
        <v>3</v>
      </c>
    </row>
    <row r="94" spans="1:1">
      <c r="A94" s="1">
        <v>8</v>
      </c>
    </row>
    <row r="95" spans="1:1">
      <c r="A95" s="1">
        <v>14</v>
      </c>
    </row>
    <row r="96" spans="1:1">
      <c r="A96" s="1">
        <v>1</v>
      </c>
    </row>
    <row r="97" spans="1:1">
      <c r="A97" s="1">
        <v>10</v>
      </c>
    </row>
    <row r="98" spans="1:1">
      <c r="A98" s="1">
        <v>23</v>
      </c>
    </row>
    <row r="99" spans="1:1">
      <c r="A99" s="1">
        <v>4</v>
      </c>
    </row>
    <row r="100" spans="1:1">
      <c r="A100" s="1">
        <v>8</v>
      </c>
    </row>
    <row r="101" spans="1:1">
      <c r="A101" s="1">
        <v>1</v>
      </c>
    </row>
    <row r="102" spans="1:1">
      <c r="A102" s="1">
        <v>2</v>
      </c>
    </row>
    <row r="103" spans="1:1">
      <c r="A103" s="1">
        <v>11</v>
      </c>
    </row>
    <row r="104" spans="1:1">
      <c r="A104" s="1">
        <v>4</v>
      </c>
    </row>
    <row r="105" spans="1:1">
      <c r="A105" s="1">
        <v>12</v>
      </c>
    </row>
    <row r="106" spans="1:1">
      <c r="A106" s="1">
        <v>13</v>
      </c>
    </row>
    <row r="107" spans="1:1">
      <c r="A107" s="1">
        <v>20</v>
      </c>
    </row>
    <row r="108" spans="1:1">
      <c r="A108" s="1">
        <v>9</v>
      </c>
    </row>
    <row r="109" spans="1:1">
      <c r="A109" s="1">
        <v>1</v>
      </c>
    </row>
    <row r="110" spans="1:1">
      <c r="A110" s="1">
        <v>1</v>
      </c>
    </row>
    <row r="111" spans="1:1">
      <c r="A111" s="1">
        <v>12</v>
      </c>
    </row>
    <row r="112" spans="1:1">
      <c r="A112" s="1">
        <v>3</v>
      </c>
    </row>
    <row r="113" spans="1:1">
      <c r="A113" s="1">
        <v>43</v>
      </c>
    </row>
    <row r="114" spans="1:1">
      <c r="A114" s="1">
        <v>9</v>
      </c>
    </row>
    <row r="115" spans="1:1">
      <c r="A115" s="1">
        <v>4</v>
      </c>
    </row>
    <row r="116" spans="1:1">
      <c r="A116" s="1">
        <v>7</v>
      </c>
    </row>
    <row r="117" spans="1:1">
      <c r="A117" s="1">
        <v>5</v>
      </c>
    </row>
    <row r="118" spans="1:1">
      <c r="A118" s="1">
        <v>8</v>
      </c>
    </row>
    <row r="119" spans="1:1">
      <c r="A119" s="1">
        <v>1</v>
      </c>
    </row>
    <row r="120" spans="1:1">
      <c r="A120" s="1">
        <v>1</v>
      </c>
    </row>
    <row r="121" spans="1:1">
      <c r="A121" s="1">
        <v>6</v>
      </c>
    </row>
    <row r="122" spans="1:1">
      <c r="A122" s="1">
        <v>21</v>
      </c>
    </row>
    <row r="123" spans="1:1">
      <c r="A123" s="1">
        <v>1</v>
      </c>
    </row>
    <row r="124" spans="1:1">
      <c r="A124" s="1">
        <v>11</v>
      </c>
    </row>
    <row r="125" spans="1:1">
      <c r="A125" s="1">
        <v>6</v>
      </c>
    </row>
    <row r="126" spans="1:1">
      <c r="A126" s="1">
        <v>7</v>
      </c>
    </row>
    <row r="127" spans="1:1">
      <c r="A127" s="1">
        <v>3</v>
      </c>
    </row>
    <row r="128" spans="1:1">
      <c r="A128" s="1">
        <v>17</v>
      </c>
    </row>
    <row r="129" spans="1:1">
      <c r="A129" s="1">
        <v>1</v>
      </c>
    </row>
    <row r="130" spans="1:1">
      <c r="A130" s="1">
        <v>30</v>
      </c>
    </row>
    <row r="131" spans="1:1">
      <c r="A131" s="1">
        <v>14</v>
      </c>
    </row>
    <row r="132" spans="1:1">
      <c r="A132" s="1">
        <v>12</v>
      </c>
    </row>
    <row r="133" spans="1:1">
      <c r="A133" s="1">
        <v>11</v>
      </c>
    </row>
    <row r="134" spans="1:1">
      <c r="A134" s="1">
        <v>13</v>
      </c>
    </row>
    <row r="135" spans="1:1">
      <c r="A135" s="1">
        <v>6</v>
      </c>
    </row>
    <row r="136" spans="1:1">
      <c r="A136" s="1">
        <v>2</v>
      </c>
    </row>
    <row r="137" spans="1:1">
      <c r="A137" s="1">
        <v>1</v>
      </c>
    </row>
    <row r="138" spans="1:1">
      <c r="A138" s="1">
        <v>12</v>
      </c>
    </row>
    <row r="139" spans="1:1">
      <c r="A139" s="1">
        <v>1</v>
      </c>
    </row>
    <row r="140" spans="1:1">
      <c r="A140" s="1">
        <v>1</v>
      </c>
    </row>
    <row r="141" spans="1:1">
      <c r="A141" s="1">
        <v>1</v>
      </c>
    </row>
    <row r="142" spans="1:1">
      <c r="A142" s="1">
        <v>1</v>
      </c>
    </row>
    <row r="143" spans="1:1">
      <c r="A143" s="1">
        <v>9</v>
      </c>
    </row>
    <row r="144" spans="1:1">
      <c r="A144" s="1">
        <v>11</v>
      </c>
    </row>
    <row r="145" spans="1:1">
      <c r="A145" s="1">
        <v>1</v>
      </c>
    </row>
    <row r="146" spans="1:1">
      <c r="A146" s="1">
        <v>1</v>
      </c>
    </row>
    <row r="147" spans="1:1">
      <c r="A147" s="1">
        <v>16</v>
      </c>
    </row>
    <row r="148" spans="1:1">
      <c r="A148" s="1">
        <v>18</v>
      </c>
    </row>
    <row r="149" spans="1:1">
      <c r="A149" s="1">
        <v>23</v>
      </c>
    </row>
    <row r="150" spans="1:1">
      <c r="A150" s="1">
        <v>26</v>
      </c>
    </row>
    <row r="151" spans="1:1">
      <c r="A151" s="1">
        <v>3</v>
      </c>
    </row>
    <row r="152" spans="1:1">
      <c r="A152" s="1">
        <v>1</v>
      </c>
    </row>
    <row r="153" spans="1:1">
      <c r="A153" s="1">
        <v>1</v>
      </c>
    </row>
    <row r="154" spans="1:1">
      <c r="A154" s="1">
        <v>11</v>
      </c>
    </row>
    <row r="155" spans="1:1">
      <c r="A155" s="1">
        <v>8</v>
      </c>
    </row>
    <row r="156" spans="1:1">
      <c r="A156" s="1">
        <v>15</v>
      </c>
    </row>
    <row r="157" spans="1:1">
      <c r="A157" s="1">
        <v>8</v>
      </c>
    </row>
    <row r="158" spans="1:1">
      <c r="A158" s="1">
        <v>5</v>
      </c>
    </row>
    <row r="159" spans="1:1">
      <c r="A159" s="1">
        <v>12</v>
      </c>
    </row>
    <row r="160" spans="1:1">
      <c r="A160" s="1">
        <v>1</v>
      </c>
    </row>
    <row r="161" spans="1:1">
      <c r="A161" s="1">
        <v>1</v>
      </c>
    </row>
    <row r="162" spans="1:1">
      <c r="A162" s="1">
        <v>5</v>
      </c>
    </row>
    <row r="163" spans="1:1">
      <c r="A163" s="1">
        <v>9</v>
      </c>
    </row>
    <row r="164" spans="1:1">
      <c r="A164" s="1">
        <v>5</v>
      </c>
    </row>
    <row r="165" spans="1:1">
      <c r="A165" s="1">
        <v>10</v>
      </c>
    </row>
    <row r="166" spans="1:1">
      <c r="A166" s="1">
        <v>1</v>
      </c>
    </row>
    <row r="167" spans="1:1">
      <c r="A167" s="1">
        <v>26</v>
      </c>
    </row>
    <row r="168" spans="1:1">
      <c r="A168" s="1">
        <v>28</v>
      </c>
    </row>
    <row r="169" spans="1:1">
      <c r="A169" s="1">
        <v>1</v>
      </c>
    </row>
    <row r="170" spans="1:1">
      <c r="A170" s="1">
        <v>9</v>
      </c>
    </row>
    <row r="171" spans="1:1">
      <c r="A171" s="1">
        <v>1</v>
      </c>
    </row>
    <row r="172" spans="1:1">
      <c r="A172" s="1">
        <v>16</v>
      </c>
    </row>
    <row r="173" spans="1:1">
      <c r="A173" s="1">
        <v>6</v>
      </c>
    </row>
    <row r="174" spans="1:1">
      <c r="A174" s="1">
        <v>11</v>
      </c>
    </row>
    <row r="175" spans="1:1">
      <c r="A175" s="1">
        <v>1</v>
      </c>
    </row>
    <row r="176" spans="1:1">
      <c r="A176" s="1">
        <v>1</v>
      </c>
    </row>
    <row r="177" spans="1:1">
      <c r="A177" s="1">
        <v>10</v>
      </c>
    </row>
    <row r="178" spans="1:1">
      <c r="A178" s="1">
        <v>1</v>
      </c>
    </row>
    <row r="179" spans="1:1">
      <c r="A179" s="1">
        <v>13</v>
      </c>
    </row>
    <row r="180" spans="1:1">
      <c r="A180" s="1">
        <v>8</v>
      </c>
    </row>
    <row r="181" spans="1:1">
      <c r="A181" s="1">
        <v>15</v>
      </c>
    </row>
    <row r="182" spans="1:1">
      <c r="A182" s="1">
        <v>4</v>
      </c>
    </row>
    <row r="183" spans="1:1">
      <c r="A183" s="1">
        <v>19</v>
      </c>
    </row>
    <row r="184" spans="1:1">
      <c r="A184" s="1">
        <v>4</v>
      </c>
    </row>
    <row r="185" spans="1:1">
      <c r="A185" s="1">
        <v>31</v>
      </c>
    </row>
    <row r="186" spans="1:1">
      <c r="A186" s="1">
        <v>6</v>
      </c>
    </row>
    <row r="187" spans="1:1">
      <c r="A187" s="1">
        <v>15</v>
      </c>
    </row>
    <row r="188" spans="1:1">
      <c r="A188" s="1">
        <v>2</v>
      </c>
    </row>
    <row r="189" spans="1:1">
      <c r="A189" s="1">
        <v>11</v>
      </c>
    </row>
    <row r="190" spans="1:1">
      <c r="A190" s="1">
        <v>2</v>
      </c>
    </row>
    <row r="191" spans="1:1">
      <c r="A191" s="1">
        <v>11</v>
      </c>
    </row>
    <row r="192" spans="1:1">
      <c r="A192" s="1">
        <v>9</v>
      </c>
    </row>
    <row r="193" spans="1:1">
      <c r="A193" s="1">
        <v>2</v>
      </c>
    </row>
    <row r="194" spans="1:1">
      <c r="A194" s="1">
        <v>1</v>
      </c>
    </row>
    <row r="195" spans="1:1">
      <c r="A195" s="1">
        <v>16</v>
      </c>
    </row>
    <row r="196" spans="1:1">
      <c r="A196" s="1">
        <v>31</v>
      </c>
    </row>
    <row r="197" spans="1:1">
      <c r="A197" s="1">
        <v>8</v>
      </c>
    </row>
    <row r="198" spans="1:1">
      <c r="A198" s="1">
        <v>3</v>
      </c>
    </row>
    <row r="199" spans="1:1">
      <c r="A199" s="1">
        <v>15</v>
      </c>
    </row>
    <row r="200" spans="1:1">
      <c r="A200" s="1">
        <v>16</v>
      </c>
    </row>
    <row r="201" spans="1:1">
      <c r="A201" s="1">
        <v>5</v>
      </c>
    </row>
    <row r="202" spans="1:1">
      <c r="A202" s="1">
        <v>8</v>
      </c>
    </row>
    <row r="203" spans="1:1">
      <c r="A203" s="1">
        <v>4</v>
      </c>
    </row>
    <row r="204" spans="1:1">
      <c r="A204" s="1">
        <v>2</v>
      </c>
    </row>
    <row r="205" spans="1:1">
      <c r="A205" s="1">
        <v>14</v>
      </c>
    </row>
    <row r="206" spans="1:1">
      <c r="A206" s="1">
        <v>4</v>
      </c>
    </row>
    <row r="207" spans="1:1">
      <c r="A207" s="1">
        <v>6</v>
      </c>
    </row>
    <row r="208" spans="1:1">
      <c r="A208" s="1">
        <v>8</v>
      </c>
    </row>
    <row r="209" spans="1:1">
      <c r="A209" s="1">
        <v>22</v>
      </c>
    </row>
    <row r="210" spans="1:1">
      <c r="A210" s="1">
        <v>1</v>
      </c>
    </row>
    <row r="211" spans="1:1">
      <c r="A211" s="1">
        <v>1</v>
      </c>
    </row>
    <row r="212" spans="1:1">
      <c r="A212" s="1">
        <v>4</v>
      </c>
    </row>
    <row r="213" spans="1:1">
      <c r="A213" s="1">
        <v>12</v>
      </c>
    </row>
    <row r="214" spans="1:1">
      <c r="A214" s="1">
        <v>18</v>
      </c>
    </row>
    <row r="215" spans="1:1">
      <c r="A215" s="1">
        <v>18</v>
      </c>
    </row>
    <row r="216" spans="1:1">
      <c r="A216" s="1">
        <v>7</v>
      </c>
    </row>
    <row r="217" spans="1:1">
      <c r="A217" s="1">
        <v>1</v>
      </c>
    </row>
    <row r="218" spans="1:1">
      <c r="A218" s="1">
        <v>1</v>
      </c>
    </row>
    <row r="219" spans="1:1">
      <c r="A219" s="1">
        <v>15</v>
      </c>
    </row>
    <row r="220" spans="1:1">
      <c r="A220" s="1">
        <v>21</v>
      </c>
    </row>
    <row r="221" spans="1:1">
      <c r="A221" s="1">
        <v>12</v>
      </c>
    </row>
    <row r="222" spans="1:1">
      <c r="A222" s="1">
        <v>12</v>
      </c>
    </row>
    <row r="223" spans="1:1">
      <c r="A223" s="1">
        <v>23</v>
      </c>
    </row>
    <row r="224" spans="1:1">
      <c r="A224" s="1">
        <v>1</v>
      </c>
    </row>
    <row r="225" spans="1:1">
      <c r="A225" s="1">
        <v>7</v>
      </c>
    </row>
    <row r="226" spans="1:1">
      <c r="A226" s="1">
        <v>2</v>
      </c>
    </row>
    <row r="227" spans="1:1">
      <c r="A227" s="1">
        <v>6</v>
      </c>
    </row>
    <row r="228" spans="1:1">
      <c r="A228" s="1">
        <v>7</v>
      </c>
    </row>
    <row r="229" spans="1:1">
      <c r="A229" s="1">
        <v>7</v>
      </c>
    </row>
    <row r="230" spans="1:1">
      <c r="A230" s="1">
        <v>1</v>
      </c>
    </row>
    <row r="231" spans="1:1">
      <c r="A231" s="1">
        <v>11</v>
      </c>
    </row>
    <row r="232" spans="1:1">
      <c r="A232" s="1">
        <v>1</v>
      </c>
    </row>
    <row r="233" spans="1:1">
      <c r="A233" s="1">
        <v>19</v>
      </c>
    </row>
    <row r="234" spans="1:1">
      <c r="A234" s="1">
        <v>1</v>
      </c>
    </row>
    <row r="235" spans="1:1">
      <c r="A235" s="1">
        <v>10</v>
      </c>
    </row>
    <row r="236" spans="1:1">
      <c r="A236" s="1">
        <v>7</v>
      </c>
    </row>
    <row r="237" spans="1:1">
      <c r="A237" s="1">
        <v>4</v>
      </c>
    </row>
    <row r="238" spans="1:1">
      <c r="A238" s="1">
        <v>7</v>
      </c>
    </row>
    <row r="239" spans="1:1">
      <c r="A239" s="1">
        <v>13</v>
      </c>
    </row>
    <row r="240" spans="1:1">
      <c r="A240" s="1">
        <v>21</v>
      </c>
    </row>
    <row r="241" spans="1:1">
      <c r="A241" s="1">
        <v>16</v>
      </c>
    </row>
    <row r="242" spans="1:1">
      <c r="A242" s="1">
        <v>11</v>
      </c>
    </row>
    <row r="243" spans="1:1">
      <c r="A243" s="1">
        <v>24</v>
      </c>
    </row>
    <row r="244" spans="1:1">
      <c r="A244" s="1">
        <v>7</v>
      </c>
    </row>
    <row r="245" spans="1:1">
      <c r="A245" s="1">
        <v>2</v>
      </c>
    </row>
    <row r="246" spans="1:1">
      <c r="A246" s="1">
        <v>1</v>
      </c>
    </row>
    <row r="247" spans="1:1">
      <c r="A247" s="1">
        <v>7</v>
      </c>
    </row>
    <row r="248" spans="1:1">
      <c r="A248" s="1">
        <v>12</v>
      </c>
    </row>
    <row r="249" spans="1:1">
      <c r="A249" s="1">
        <v>2</v>
      </c>
    </row>
    <row r="250" spans="1:1">
      <c r="A250" s="1">
        <v>15</v>
      </c>
    </row>
    <row r="251" spans="1:1">
      <c r="A251" s="1">
        <v>15</v>
      </c>
    </row>
    <row r="252" spans="1:1">
      <c r="A252" s="1">
        <v>9</v>
      </c>
    </row>
    <row r="253" spans="1:1">
      <c r="A253" s="1">
        <v>2</v>
      </c>
    </row>
    <row r="254" spans="1:1">
      <c r="A254" s="1">
        <v>1</v>
      </c>
    </row>
    <row r="255" spans="1:1">
      <c r="A255" s="1">
        <v>23</v>
      </c>
    </row>
    <row r="256" spans="1:1">
      <c r="A256" s="1">
        <v>11</v>
      </c>
    </row>
    <row r="257" spans="1:1">
      <c r="A257" s="1">
        <v>18</v>
      </c>
    </row>
    <row r="258" spans="1:1">
      <c r="A258" s="1">
        <v>11</v>
      </c>
    </row>
    <row r="259" spans="1:1">
      <c r="A259" s="1">
        <v>12</v>
      </c>
    </row>
    <row r="260" spans="1:1">
      <c r="A260" s="1">
        <v>6</v>
      </c>
    </row>
    <row r="261" spans="1:1">
      <c r="A261" s="1">
        <v>16</v>
      </c>
    </row>
    <row r="262" spans="1:1">
      <c r="A262" s="1">
        <v>8</v>
      </c>
    </row>
    <row r="263" spans="1:1">
      <c r="A263" s="1">
        <v>1</v>
      </c>
    </row>
    <row r="264" spans="1:1">
      <c r="A264" s="1">
        <v>1</v>
      </c>
    </row>
    <row r="265" spans="1:1">
      <c r="A265" s="1">
        <v>19</v>
      </c>
    </row>
    <row r="266" spans="1:1">
      <c r="A266" s="1">
        <v>6</v>
      </c>
    </row>
    <row r="267" spans="1:1">
      <c r="A267" s="1">
        <v>2</v>
      </c>
    </row>
    <row r="268" spans="1:1">
      <c r="A268" s="1">
        <v>5</v>
      </c>
    </row>
    <row r="269" spans="1:1">
      <c r="A269" s="1">
        <v>1</v>
      </c>
    </row>
    <row r="270" spans="1:1">
      <c r="A270" s="1">
        <v>4</v>
      </c>
    </row>
    <row r="271" spans="1:1">
      <c r="A271" s="1">
        <v>1</v>
      </c>
    </row>
    <row r="272" spans="1:1">
      <c r="A272" s="1">
        <v>7</v>
      </c>
    </row>
    <row r="273" spans="1:1">
      <c r="A273" s="1">
        <v>6</v>
      </c>
    </row>
    <row r="274" spans="1:1">
      <c r="A274" s="1">
        <v>17</v>
      </c>
    </row>
    <row r="275" spans="1:1">
      <c r="A275" s="1">
        <v>23</v>
      </c>
    </row>
    <row r="276" spans="1:1">
      <c r="A276" s="1">
        <v>1</v>
      </c>
    </row>
    <row r="277" spans="1:1">
      <c r="A277" s="1">
        <v>4</v>
      </c>
    </row>
    <row r="278" spans="1:1">
      <c r="A278" s="1">
        <v>13</v>
      </c>
    </row>
    <row r="279" spans="1:1">
      <c r="A279" s="1">
        <v>8</v>
      </c>
    </row>
    <row r="280" spans="1:1">
      <c r="A280" s="1">
        <v>10</v>
      </c>
    </row>
    <row r="281" spans="1:1">
      <c r="A281" s="1">
        <v>1</v>
      </c>
    </row>
    <row r="282" spans="1:1">
      <c r="A282" s="1">
        <v>5</v>
      </c>
    </row>
    <row r="283" spans="1:1">
      <c r="A283" s="1">
        <v>5</v>
      </c>
    </row>
    <row r="284" spans="1:1">
      <c r="A284" s="1">
        <v>2</v>
      </c>
    </row>
    <row r="285" spans="1:1">
      <c r="A285" s="1">
        <v>17</v>
      </c>
    </row>
    <row r="286" spans="1:1">
      <c r="A286" s="1">
        <v>21</v>
      </c>
    </row>
    <row r="287" spans="1:1">
      <c r="A287" s="1">
        <v>3</v>
      </c>
    </row>
    <row r="288" spans="1:1">
      <c r="A288" s="1">
        <v>10</v>
      </c>
    </row>
    <row r="289" spans="1:1">
      <c r="A289" s="1">
        <v>8</v>
      </c>
    </row>
    <row r="290" spans="1:1">
      <c r="A290" s="1">
        <v>4</v>
      </c>
    </row>
    <row r="291" spans="1:1">
      <c r="A291" s="1">
        <v>11</v>
      </c>
    </row>
    <row r="292" spans="1:1">
      <c r="A292" s="1">
        <v>9</v>
      </c>
    </row>
    <row r="293" spans="1:1">
      <c r="A293" s="1">
        <v>11</v>
      </c>
    </row>
    <row r="294" spans="1:1">
      <c r="A294" s="1">
        <v>25</v>
      </c>
    </row>
    <row r="295" spans="1:1">
      <c r="A295" s="1">
        <v>13</v>
      </c>
    </row>
    <row r="296" spans="1:1">
      <c r="A296" s="1">
        <v>7</v>
      </c>
    </row>
    <row r="297" spans="1:1">
      <c r="A297" s="1">
        <v>11</v>
      </c>
    </row>
    <row r="298" spans="1:1">
      <c r="A298" s="1">
        <v>7</v>
      </c>
    </row>
    <row r="299" spans="1:1">
      <c r="A299" s="1">
        <v>13</v>
      </c>
    </row>
    <row r="300" spans="1:1">
      <c r="A300" s="1">
        <v>9</v>
      </c>
    </row>
    <row r="301" spans="1:1">
      <c r="A301" s="1">
        <v>4</v>
      </c>
    </row>
    <row r="302" spans="1:1">
      <c r="A302" s="1">
        <v>7</v>
      </c>
    </row>
    <row r="303" spans="1:1">
      <c r="A303" s="1">
        <v>7</v>
      </c>
    </row>
    <row r="304" spans="1:1">
      <c r="A304" s="1">
        <v>3</v>
      </c>
    </row>
    <row r="305" spans="1:1">
      <c r="A305" s="1">
        <v>1</v>
      </c>
    </row>
    <row r="306" spans="1:1">
      <c r="A306" s="1">
        <v>1</v>
      </c>
    </row>
    <row r="307" spans="1:1">
      <c r="A307" s="1">
        <v>3</v>
      </c>
    </row>
    <row r="308" spans="1:1">
      <c r="A308" s="1">
        <v>1</v>
      </c>
    </row>
    <row r="309" spans="1:1">
      <c r="A309" s="1">
        <v>4</v>
      </c>
    </row>
    <row r="310" spans="1:1">
      <c r="A310" s="1">
        <v>1</v>
      </c>
    </row>
    <row r="311" spans="1:1">
      <c r="A311" s="1">
        <v>1</v>
      </c>
    </row>
    <row r="312" spans="1:1">
      <c r="A312" s="1">
        <v>2</v>
      </c>
    </row>
    <row r="313" spans="1:1">
      <c r="A313" s="1">
        <v>10</v>
      </c>
    </row>
    <row r="314" spans="1:1">
      <c r="A314" s="1">
        <v>8</v>
      </c>
    </row>
    <row r="315" spans="1:1">
      <c r="A315" s="1">
        <v>15</v>
      </c>
    </row>
    <row r="316" spans="1:1">
      <c r="A316" s="1">
        <v>1</v>
      </c>
    </row>
    <row r="317" spans="1:1">
      <c r="A317" s="1">
        <v>1</v>
      </c>
    </row>
    <row r="318" spans="1:1">
      <c r="A318" s="1">
        <v>11</v>
      </c>
    </row>
    <row r="319" spans="1:1">
      <c r="A319" s="1">
        <v>7</v>
      </c>
    </row>
    <row r="320" spans="1:1">
      <c r="A320" s="1">
        <v>8</v>
      </c>
    </row>
    <row r="321" spans="1:1">
      <c r="A321" s="1">
        <v>3</v>
      </c>
    </row>
    <row r="322" spans="1:1">
      <c r="A322" s="1">
        <v>9</v>
      </c>
    </row>
    <row r="323" spans="1:1">
      <c r="A323" s="1">
        <v>19</v>
      </c>
    </row>
    <row r="324" spans="1:1">
      <c r="A324" s="1">
        <v>11</v>
      </c>
    </row>
    <row r="325" spans="1:1">
      <c r="A325" s="1">
        <v>47</v>
      </c>
    </row>
    <row r="326" spans="1:1">
      <c r="A326" s="1">
        <v>1</v>
      </c>
    </row>
    <row r="327" spans="1:1">
      <c r="A327" s="1">
        <v>19</v>
      </c>
    </row>
    <row r="328" spans="1:1">
      <c r="A328" s="1">
        <v>14</v>
      </c>
    </row>
    <row r="329" spans="1:1">
      <c r="A329" s="1">
        <v>16</v>
      </c>
    </row>
    <row r="330" spans="1:1">
      <c r="A330" s="1">
        <v>7</v>
      </c>
    </row>
    <row r="331" spans="1:1">
      <c r="A331" s="1">
        <v>19</v>
      </c>
    </row>
    <row r="332" spans="1:1">
      <c r="A332" s="1">
        <v>12</v>
      </c>
    </row>
    <row r="333" spans="1:1">
      <c r="A333" s="1">
        <v>4</v>
      </c>
    </row>
    <row r="334" spans="1:1">
      <c r="A334" s="1">
        <v>12</v>
      </c>
    </row>
    <row r="335" spans="1:1">
      <c r="A335" s="1">
        <v>18</v>
      </c>
    </row>
    <row r="336" spans="1:1">
      <c r="A336" s="1">
        <v>7</v>
      </c>
    </row>
    <row r="337" spans="1:1">
      <c r="A337" s="1">
        <v>6</v>
      </c>
    </row>
    <row r="338" spans="1:1">
      <c r="A338" s="1">
        <v>1</v>
      </c>
    </row>
    <row r="339" spans="1:1">
      <c r="A339" s="1">
        <v>14</v>
      </c>
    </row>
    <row r="340" spans="1:1">
      <c r="A340" s="1">
        <v>5</v>
      </c>
    </row>
    <row r="341" spans="1:1">
      <c r="A341" s="1">
        <v>4</v>
      </c>
    </row>
    <row r="342" spans="1:1">
      <c r="A342" s="1">
        <v>3</v>
      </c>
    </row>
    <row r="343" spans="1:1">
      <c r="A343" s="1">
        <v>1</v>
      </c>
    </row>
    <row r="344" spans="1:1">
      <c r="A344" s="1">
        <v>10</v>
      </c>
    </row>
    <row r="345" spans="1:1">
      <c r="A345" s="1">
        <v>1</v>
      </c>
    </row>
    <row r="346" spans="1:1">
      <c r="A346" s="1">
        <v>13</v>
      </c>
    </row>
    <row r="347" spans="1:1">
      <c r="A347" s="1">
        <v>5</v>
      </c>
    </row>
    <row r="348" spans="1:1">
      <c r="A348" s="1">
        <v>3</v>
      </c>
    </row>
    <row r="349" spans="1:1">
      <c r="A349" s="1">
        <v>8</v>
      </c>
    </row>
    <row r="350" spans="1:1">
      <c r="A350" s="1">
        <v>7</v>
      </c>
    </row>
    <row r="351" spans="1:1">
      <c r="A351" s="1">
        <v>2</v>
      </c>
    </row>
    <row r="352" spans="1:1">
      <c r="A352" s="1">
        <v>8</v>
      </c>
    </row>
    <row r="353" spans="1:1">
      <c r="A353" s="1">
        <v>10</v>
      </c>
    </row>
    <row r="354" spans="1:1">
      <c r="A354" s="1">
        <v>6</v>
      </c>
    </row>
    <row r="355" spans="1:1">
      <c r="A355" s="1">
        <v>17</v>
      </c>
    </row>
    <row r="356" spans="1:1">
      <c r="A356" s="1">
        <v>10</v>
      </c>
    </row>
    <row r="357" spans="1:1">
      <c r="A357" s="1">
        <v>15</v>
      </c>
    </row>
    <row r="358" spans="1:1">
      <c r="A358" s="1">
        <v>10</v>
      </c>
    </row>
    <row r="359" spans="1:1">
      <c r="A359" s="1">
        <v>7</v>
      </c>
    </row>
    <row r="360" spans="1:1">
      <c r="A360" s="1">
        <v>11</v>
      </c>
    </row>
    <row r="361" spans="1:1">
      <c r="A361" s="1">
        <v>11</v>
      </c>
    </row>
    <row r="362" spans="1:1">
      <c r="A362" s="1">
        <v>4</v>
      </c>
    </row>
    <row r="363" spans="1:1">
      <c r="A363" s="1">
        <v>20</v>
      </c>
    </row>
    <row r="364" spans="1:1">
      <c r="A364" s="1">
        <v>25</v>
      </c>
    </row>
    <row r="365" spans="1:1">
      <c r="A365" s="1">
        <v>6</v>
      </c>
    </row>
    <row r="366" spans="1:1">
      <c r="A366" s="1">
        <v>11</v>
      </c>
    </row>
    <row r="367" spans="1:1">
      <c r="A367" s="1">
        <v>4</v>
      </c>
    </row>
    <row r="368" spans="1:1">
      <c r="A368" s="1">
        <v>5</v>
      </c>
    </row>
    <row r="369" spans="1:1">
      <c r="A369" s="1">
        <v>30</v>
      </c>
    </row>
    <row r="370" spans="1:1">
      <c r="A370" s="1">
        <v>12</v>
      </c>
    </row>
    <row r="371" spans="1:1">
      <c r="A371" s="1">
        <v>13</v>
      </c>
    </row>
    <row r="372" spans="1:1">
      <c r="A372" s="1">
        <v>29</v>
      </c>
    </row>
    <row r="373" spans="1:1">
      <c r="A373" s="1">
        <v>9</v>
      </c>
    </row>
    <row r="374" spans="1:1">
      <c r="A374" s="1">
        <v>8</v>
      </c>
    </row>
    <row r="375" spans="1:1">
      <c r="A375" s="1">
        <v>4</v>
      </c>
    </row>
    <row r="376" spans="1:1">
      <c r="A376" s="1">
        <v>6</v>
      </c>
    </row>
    <row r="377" spans="1:1">
      <c r="A377" s="1">
        <v>9</v>
      </c>
    </row>
    <row r="378" spans="1:1">
      <c r="A378" s="1">
        <v>1</v>
      </c>
    </row>
    <row r="379" spans="1:1">
      <c r="A379" s="1">
        <v>5</v>
      </c>
    </row>
    <row r="380" spans="1:1">
      <c r="A380" s="1">
        <v>4</v>
      </c>
    </row>
    <row r="381" spans="1:1">
      <c r="A381" s="1">
        <v>6</v>
      </c>
    </row>
    <row r="382" spans="1:1">
      <c r="A382" s="1">
        <v>11</v>
      </c>
    </row>
    <row r="383" spans="1:1">
      <c r="A383" s="1">
        <v>7</v>
      </c>
    </row>
    <row r="384" spans="1:1">
      <c r="A384" s="1">
        <v>9</v>
      </c>
    </row>
    <row r="385" spans="1:1">
      <c r="A385" s="1">
        <v>4</v>
      </c>
    </row>
    <row r="386" spans="1:1">
      <c r="A386" s="1">
        <v>4</v>
      </c>
    </row>
    <row r="387" spans="1:1">
      <c r="A387" s="1">
        <v>22</v>
      </c>
    </row>
    <row r="388" spans="1:1">
      <c r="A388" s="1">
        <v>9</v>
      </c>
    </row>
    <row r="389" spans="1:1">
      <c r="A389" s="1">
        <v>3</v>
      </c>
    </row>
    <row r="390" spans="1:1">
      <c r="A390" s="1">
        <v>2</v>
      </c>
    </row>
    <row r="391" spans="1:1">
      <c r="A391" s="1">
        <v>1</v>
      </c>
    </row>
    <row r="392" spans="1:1">
      <c r="A392" s="1">
        <v>16</v>
      </c>
    </row>
    <row r="393" spans="1:1">
      <c r="A393" s="1">
        <v>12</v>
      </c>
    </row>
    <row r="394" spans="1:1">
      <c r="A394" s="1">
        <v>2</v>
      </c>
    </row>
    <row r="395" spans="1:1">
      <c r="A395" s="1">
        <v>38</v>
      </c>
    </row>
    <row r="396" spans="1:1">
      <c r="A396" s="1">
        <v>8</v>
      </c>
    </row>
    <row r="397" spans="1:1">
      <c r="A397" s="1">
        <v>33</v>
      </c>
    </row>
    <row r="398" spans="1:1">
      <c r="A398" s="1">
        <v>1</v>
      </c>
    </row>
    <row r="399" spans="1:1">
      <c r="A399" s="1">
        <v>21</v>
      </c>
    </row>
    <row r="400" spans="1:1">
      <c r="A400" s="1">
        <v>27</v>
      </c>
    </row>
    <row r="401" spans="1:1">
      <c r="A401" s="1">
        <v>28</v>
      </c>
    </row>
    <row r="402" spans="1:1">
      <c r="A402" s="1">
        <v>29</v>
      </c>
    </row>
    <row r="403" spans="1:1">
      <c r="A403" s="1">
        <v>23</v>
      </c>
    </row>
    <row r="404" spans="1:1">
      <c r="A404" s="1">
        <v>10</v>
      </c>
    </row>
    <row r="405" spans="1:1">
      <c r="A405" s="1">
        <v>13</v>
      </c>
    </row>
    <row r="406" spans="1:1">
      <c r="A406" s="1">
        <v>8</v>
      </c>
    </row>
    <row r="407" spans="1:1">
      <c r="A407" s="1">
        <v>3</v>
      </c>
    </row>
    <row r="408" spans="1:1">
      <c r="A408" s="1">
        <v>23</v>
      </c>
    </row>
    <row r="409" spans="1:1">
      <c r="A409" s="1">
        <v>1</v>
      </c>
    </row>
    <row r="410" spans="1:1">
      <c r="A410" s="1">
        <v>2</v>
      </c>
    </row>
    <row r="411" spans="1:1">
      <c r="A411" s="1">
        <v>2</v>
      </c>
    </row>
    <row r="412" spans="1:1">
      <c r="A412" s="1">
        <v>3</v>
      </c>
    </row>
    <row r="413" spans="1:1">
      <c r="A413" s="1">
        <v>7</v>
      </c>
    </row>
    <row r="414" spans="1:1">
      <c r="A414" s="1">
        <v>27</v>
      </c>
    </row>
    <row r="415" spans="1:1">
      <c r="A415" s="1">
        <v>9</v>
      </c>
    </row>
    <row r="416" spans="1:1">
      <c r="A416" s="1">
        <v>1</v>
      </c>
    </row>
    <row r="417" spans="1:1">
      <c r="A417" s="1">
        <v>6</v>
      </c>
    </row>
    <row r="418" spans="1:1">
      <c r="A418" s="1">
        <v>5</v>
      </c>
    </row>
    <row r="419" spans="1:1">
      <c r="A419" s="1">
        <v>6</v>
      </c>
    </row>
    <row r="420" spans="1:1">
      <c r="A420" s="1">
        <v>8</v>
      </c>
    </row>
    <row r="421" spans="1:1">
      <c r="A421" s="1">
        <v>6</v>
      </c>
    </row>
    <row r="422" spans="1:1">
      <c r="A422" s="1">
        <v>9</v>
      </c>
    </row>
    <row r="423" spans="1:1">
      <c r="A423" s="1">
        <v>6</v>
      </c>
    </row>
    <row r="424" spans="1:1">
      <c r="A424" s="1">
        <v>1</v>
      </c>
    </row>
    <row r="425" spans="1:1">
      <c r="A425" s="1">
        <v>16</v>
      </c>
    </row>
    <row r="426" spans="1:1">
      <c r="A426" s="1">
        <v>6</v>
      </c>
    </row>
    <row r="427" spans="1:1">
      <c r="A427" s="1">
        <v>14</v>
      </c>
    </row>
    <row r="428" spans="1:1">
      <c r="A428" s="1">
        <v>13</v>
      </c>
    </row>
    <row r="429" spans="1:1">
      <c r="A429" s="1">
        <v>5</v>
      </c>
    </row>
    <row r="430" spans="1:1">
      <c r="A430" s="1">
        <v>11</v>
      </c>
    </row>
    <row r="431" spans="1:1">
      <c r="A431" s="1">
        <v>21</v>
      </c>
    </row>
    <row r="432" spans="1:1">
      <c r="A432" s="1">
        <v>20</v>
      </c>
    </row>
    <row r="433" spans="1:1">
      <c r="A433" s="1">
        <v>11</v>
      </c>
    </row>
    <row r="434" spans="1:1">
      <c r="A434" s="1">
        <v>5</v>
      </c>
    </row>
    <row r="435" spans="1:1">
      <c r="A435" s="1">
        <v>23</v>
      </c>
    </row>
    <row r="436" spans="1:1">
      <c r="A436" s="1">
        <v>19</v>
      </c>
    </row>
    <row r="437" spans="1:1">
      <c r="A437" s="1">
        <v>29</v>
      </c>
    </row>
    <row r="438" spans="1:1">
      <c r="A438" s="1">
        <v>8</v>
      </c>
    </row>
    <row r="439" spans="1:1">
      <c r="A439" s="1">
        <v>19</v>
      </c>
    </row>
    <row r="440" spans="1:1">
      <c r="A440" s="1">
        <v>14</v>
      </c>
    </row>
    <row r="441" spans="1:1">
      <c r="A441" s="1">
        <v>4</v>
      </c>
    </row>
    <row r="442" spans="1:1">
      <c r="A442" s="1">
        <v>6</v>
      </c>
    </row>
    <row r="443" spans="1:1">
      <c r="A443" s="1">
        <v>1</v>
      </c>
    </row>
    <row r="444" spans="1:1">
      <c r="A444" s="1">
        <v>1</v>
      </c>
    </row>
    <row r="445" spans="1:1">
      <c r="A445" s="1">
        <v>3</v>
      </c>
    </row>
    <row r="446" spans="1:1">
      <c r="A446" s="1">
        <v>3</v>
      </c>
    </row>
    <row r="447" spans="1:1">
      <c r="A447" s="1">
        <v>1</v>
      </c>
    </row>
    <row r="448" spans="1:1">
      <c r="A448" s="1">
        <v>6</v>
      </c>
    </row>
    <row r="449" spans="1:1">
      <c r="A449" s="1">
        <v>1</v>
      </c>
    </row>
    <row r="450" spans="1:1">
      <c r="A450" s="1">
        <v>5</v>
      </c>
    </row>
    <row r="451" spans="1:1">
      <c r="A451" s="1">
        <v>1</v>
      </c>
    </row>
    <row r="452" spans="1:1">
      <c r="A452" s="1">
        <v>3</v>
      </c>
    </row>
    <row r="453" spans="1:1">
      <c r="A453" s="1">
        <v>1</v>
      </c>
    </row>
    <row r="454" spans="1:1">
      <c r="A454" s="1">
        <v>5</v>
      </c>
    </row>
    <row r="455" spans="1:1">
      <c r="A455" s="1">
        <v>12</v>
      </c>
    </row>
    <row r="456" spans="1:1">
      <c r="A456" s="1">
        <v>3</v>
      </c>
    </row>
    <row r="457" spans="1:1">
      <c r="A457" s="1">
        <v>13</v>
      </c>
    </row>
    <row r="458" spans="1:1">
      <c r="A458" s="1">
        <v>6</v>
      </c>
    </row>
    <row r="459" spans="1:1">
      <c r="A459" s="1">
        <v>10</v>
      </c>
    </row>
    <row r="460" spans="1:1">
      <c r="A460" s="1">
        <v>1</v>
      </c>
    </row>
    <row r="461" spans="1:1">
      <c r="A461" s="1">
        <v>17</v>
      </c>
    </row>
    <row r="462" spans="1:1">
      <c r="A462" s="1">
        <v>7</v>
      </c>
    </row>
    <row r="463" spans="1:1">
      <c r="A463" s="1">
        <v>22</v>
      </c>
    </row>
    <row r="464" spans="1:1">
      <c r="A464" s="1">
        <v>19</v>
      </c>
    </row>
    <row r="465" spans="1:1">
      <c r="A465" s="1">
        <v>13</v>
      </c>
    </row>
    <row r="466" spans="1:1">
      <c r="A466" s="1">
        <v>18</v>
      </c>
    </row>
    <row r="467" spans="1:1">
      <c r="A467" s="1">
        <v>17</v>
      </c>
    </row>
    <row r="468" spans="1:1">
      <c r="A468" s="1">
        <v>7</v>
      </c>
    </row>
    <row r="469" spans="1:1">
      <c r="A469" s="1">
        <v>22</v>
      </c>
    </row>
    <row r="470" spans="1:1">
      <c r="A470" s="1">
        <v>1</v>
      </c>
    </row>
    <row r="471" spans="1:1">
      <c r="A471" s="1">
        <v>17</v>
      </c>
    </row>
    <row r="472" spans="1:1">
      <c r="A472" s="1">
        <v>14</v>
      </c>
    </row>
    <row r="473" spans="1:1">
      <c r="A473" s="1">
        <v>15</v>
      </c>
    </row>
    <row r="474" spans="1:1">
      <c r="A474" s="1">
        <v>6</v>
      </c>
    </row>
    <row r="475" spans="1:1">
      <c r="A475" s="1">
        <v>10</v>
      </c>
    </row>
    <row r="476" spans="1:1">
      <c r="A476" s="1">
        <v>2</v>
      </c>
    </row>
    <row r="477" spans="1:1">
      <c r="A477" s="1">
        <v>11</v>
      </c>
    </row>
    <row r="478" spans="1:1">
      <c r="A478" s="1">
        <v>1</v>
      </c>
    </row>
    <row r="479" spans="1:1">
      <c r="A479" s="1">
        <v>16</v>
      </c>
    </row>
    <row r="480" spans="1:1">
      <c r="A480" s="1">
        <v>6</v>
      </c>
    </row>
    <row r="481" spans="1:1">
      <c r="A481" s="1">
        <v>6</v>
      </c>
    </row>
    <row r="482" spans="1:1">
      <c r="A482" s="1">
        <v>2</v>
      </c>
    </row>
    <row r="483" spans="1:1">
      <c r="A483" s="1">
        <v>19</v>
      </c>
    </row>
    <row r="484" spans="1:1">
      <c r="A484" s="1">
        <v>7</v>
      </c>
    </row>
    <row r="485" spans="1:1">
      <c r="A485" s="1">
        <v>10</v>
      </c>
    </row>
    <row r="486" spans="1:1">
      <c r="A486" s="1">
        <v>6</v>
      </c>
    </row>
    <row r="487" spans="1:1">
      <c r="A487" s="1">
        <v>4</v>
      </c>
    </row>
    <row r="488" spans="1:1">
      <c r="A488" s="1">
        <v>11</v>
      </c>
    </row>
    <row r="489" spans="1:1">
      <c r="A489" s="1">
        <v>4</v>
      </c>
    </row>
    <row r="490" spans="1:1">
      <c r="A490" s="1">
        <v>7</v>
      </c>
    </row>
    <row r="491" spans="1:1">
      <c r="A491" s="1">
        <v>6</v>
      </c>
    </row>
    <row r="492" spans="1:1">
      <c r="A492" s="1">
        <v>10</v>
      </c>
    </row>
    <row r="493" spans="1:1">
      <c r="A493" s="1">
        <v>6</v>
      </c>
    </row>
    <row r="494" spans="1:1">
      <c r="A494" s="1">
        <v>4</v>
      </c>
    </row>
    <row r="495" spans="1:1">
      <c r="A495" s="1">
        <v>12</v>
      </c>
    </row>
    <row r="496" spans="1:1">
      <c r="A496" s="1">
        <v>22</v>
      </c>
    </row>
    <row r="497" spans="1:1">
      <c r="A497" s="1">
        <v>8</v>
      </c>
    </row>
    <row r="498" spans="1:1">
      <c r="A498" s="1">
        <v>15</v>
      </c>
    </row>
    <row r="499" spans="1:1">
      <c r="A499" s="1">
        <v>11</v>
      </c>
    </row>
    <row r="500" spans="1:1">
      <c r="A500" s="1">
        <v>21</v>
      </c>
    </row>
    <row r="501" spans="1:1">
      <c r="A501" s="1">
        <v>10</v>
      </c>
    </row>
    <row r="502" spans="1:1">
      <c r="A502" s="1">
        <v>44</v>
      </c>
    </row>
    <row r="503" spans="1:1">
      <c r="A503" s="1">
        <v>9</v>
      </c>
    </row>
    <row r="504" spans="1:1">
      <c r="A504" s="1">
        <v>18</v>
      </c>
    </row>
    <row r="505" spans="1:1">
      <c r="A505" s="1">
        <v>17</v>
      </c>
    </row>
    <row r="506" spans="1:1">
      <c r="A506" s="1">
        <v>2</v>
      </c>
    </row>
    <row r="507" spans="1:1">
      <c r="A507" s="1">
        <v>24</v>
      </c>
    </row>
    <row r="508" spans="1:1">
      <c r="A508" s="1">
        <v>11</v>
      </c>
    </row>
    <row r="509" spans="1:1">
      <c r="A509" s="1">
        <v>8</v>
      </c>
    </row>
    <row r="510" spans="1:1">
      <c r="A510" s="1">
        <v>14</v>
      </c>
    </row>
    <row r="511" spans="1:1">
      <c r="A511" s="1">
        <v>10</v>
      </c>
    </row>
    <row r="512" spans="1:1">
      <c r="A512" s="1">
        <v>8</v>
      </c>
    </row>
    <row r="513" spans="1:1">
      <c r="A513" s="1">
        <v>17</v>
      </c>
    </row>
    <row r="514" spans="1:1">
      <c r="A514" s="1">
        <v>9</v>
      </c>
    </row>
    <row r="515" spans="1:1">
      <c r="A515" s="1">
        <v>21</v>
      </c>
    </row>
    <row r="516" spans="1:1">
      <c r="A516" s="1">
        <v>1</v>
      </c>
    </row>
    <row r="517" spans="1:1">
      <c r="A517" s="1">
        <v>11</v>
      </c>
    </row>
    <row r="518" spans="1:1">
      <c r="A518" s="1">
        <v>13</v>
      </c>
    </row>
    <row r="519" spans="1:1">
      <c r="A519" s="1">
        <v>5</v>
      </c>
    </row>
    <row r="520" spans="1:1">
      <c r="A520" s="1">
        <v>18</v>
      </c>
    </row>
    <row r="521" spans="1:1">
      <c r="A521" s="1">
        <v>9</v>
      </c>
    </row>
    <row r="522" spans="1:1">
      <c r="A522" s="1">
        <v>1</v>
      </c>
    </row>
    <row r="523" spans="1:1">
      <c r="A523" s="1">
        <v>1</v>
      </c>
    </row>
    <row r="524" spans="1:1">
      <c r="A524" s="1">
        <v>13</v>
      </c>
    </row>
    <row r="525" spans="1:1">
      <c r="A525" s="1">
        <v>7</v>
      </c>
    </row>
    <row r="526" spans="1:1">
      <c r="A526" s="1">
        <v>8</v>
      </c>
    </row>
    <row r="527" spans="1:1">
      <c r="A527" s="1">
        <v>7</v>
      </c>
    </row>
    <row r="528" spans="1:1">
      <c r="A528" s="1">
        <v>14</v>
      </c>
    </row>
    <row r="529" spans="1:1">
      <c r="A529" s="1">
        <v>5</v>
      </c>
    </row>
    <row r="530" spans="1:1">
      <c r="A530" s="1">
        <v>16</v>
      </c>
    </row>
    <row r="531" spans="1:1">
      <c r="A531" s="1">
        <v>7</v>
      </c>
    </row>
    <row r="532" spans="1:1">
      <c r="A532" s="1">
        <v>1</v>
      </c>
    </row>
    <row r="533" spans="1:1">
      <c r="A533" s="1">
        <v>5</v>
      </c>
    </row>
    <row r="534" spans="1:1">
      <c r="A534" s="1">
        <v>8</v>
      </c>
    </row>
    <row r="535" spans="1:1">
      <c r="A535" s="1">
        <v>24</v>
      </c>
    </row>
    <row r="536" spans="1:1">
      <c r="A536" s="1">
        <v>16</v>
      </c>
    </row>
    <row r="537" spans="1:1">
      <c r="A537" s="1">
        <v>14</v>
      </c>
    </row>
    <row r="538" spans="1:1">
      <c r="A538" s="1">
        <v>11</v>
      </c>
    </row>
    <row r="539" spans="1:1">
      <c r="A539" s="1">
        <v>7</v>
      </c>
    </row>
    <row r="540" spans="1:1">
      <c r="A540" s="1">
        <v>23</v>
      </c>
    </row>
    <row r="541" spans="1:1">
      <c r="A541" s="1">
        <v>34</v>
      </c>
    </row>
    <row r="542" spans="1:1">
      <c r="A542" s="1">
        <v>2</v>
      </c>
    </row>
    <row r="543" spans="1:1">
      <c r="A543" s="1">
        <v>14</v>
      </c>
    </row>
    <row r="544" spans="1:1">
      <c r="A544" s="1">
        <v>7</v>
      </c>
    </row>
    <row r="545" spans="1:1">
      <c r="A545" s="1">
        <v>27</v>
      </c>
    </row>
    <row r="546" spans="1:1">
      <c r="A546" s="1">
        <v>3</v>
      </c>
    </row>
    <row r="547" spans="1:1">
      <c r="A547" s="1">
        <v>14</v>
      </c>
    </row>
    <row r="548" spans="1:1">
      <c r="A548" s="1">
        <v>15</v>
      </c>
    </row>
    <row r="549" spans="1:1">
      <c r="A549" s="1">
        <v>3</v>
      </c>
    </row>
    <row r="550" spans="1:1">
      <c r="A550" s="1">
        <v>2</v>
      </c>
    </row>
    <row r="551" spans="1:1">
      <c r="A551" s="1">
        <v>8</v>
      </c>
    </row>
    <row r="552" spans="1:1">
      <c r="A552" s="1">
        <v>2</v>
      </c>
    </row>
    <row r="553" spans="1:1">
      <c r="A553" s="1">
        <v>1</v>
      </c>
    </row>
    <row r="554" spans="1:1">
      <c r="A554" s="1">
        <v>3</v>
      </c>
    </row>
    <row r="555" spans="1:1">
      <c r="A555" s="1">
        <v>3</v>
      </c>
    </row>
    <row r="556" spans="1:1">
      <c r="A556" s="1">
        <v>4</v>
      </c>
    </row>
    <row r="557" spans="1:1">
      <c r="A557" s="1">
        <v>6</v>
      </c>
    </row>
    <row r="558" spans="1:1">
      <c r="A558" s="1">
        <v>5</v>
      </c>
    </row>
    <row r="559" spans="1:1">
      <c r="A559" s="1">
        <v>18</v>
      </c>
    </row>
    <row r="560" spans="1:1">
      <c r="A560" s="1">
        <v>8</v>
      </c>
    </row>
    <row r="561" spans="1:1">
      <c r="A561" s="1">
        <v>9</v>
      </c>
    </row>
    <row r="562" spans="1:1">
      <c r="A562" s="1">
        <v>14</v>
      </c>
    </row>
    <row r="563" spans="1:1">
      <c r="A563" s="1">
        <v>4</v>
      </c>
    </row>
    <row r="564" spans="1:1">
      <c r="A564" s="1">
        <v>6</v>
      </c>
    </row>
    <row r="565" spans="1:1">
      <c r="A565" s="1">
        <v>11</v>
      </c>
    </row>
    <row r="566" spans="1:1">
      <c r="A566" s="1">
        <v>1</v>
      </c>
    </row>
    <row r="567" spans="1:1">
      <c r="A567" s="1">
        <v>18</v>
      </c>
    </row>
    <row r="568" spans="1:1">
      <c r="A568" s="1">
        <v>18</v>
      </c>
    </row>
    <row r="569" spans="1:1">
      <c r="A569" s="1">
        <v>21</v>
      </c>
    </row>
    <row r="570" spans="1:1">
      <c r="A570" s="1">
        <v>6</v>
      </c>
    </row>
    <row r="571" spans="1:1">
      <c r="A571" s="1">
        <v>1</v>
      </c>
    </row>
    <row r="572" spans="1:1">
      <c r="A572" s="1">
        <v>1</v>
      </c>
    </row>
    <row r="573" spans="1:1">
      <c r="A573" s="1">
        <v>24</v>
      </c>
    </row>
    <row r="574" spans="1:1">
      <c r="A574" s="1">
        <v>21</v>
      </c>
    </row>
    <row r="575" spans="1:1">
      <c r="A575" s="1">
        <v>14</v>
      </c>
    </row>
    <row r="576" spans="1:1">
      <c r="A576" s="1">
        <v>19</v>
      </c>
    </row>
    <row r="577" spans="1:1">
      <c r="A577" s="1">
        <v>11</v>
      </c>
    </row>
    <row r="578" spans="1:1">
      <c r="A578" s="1">
        <v>1</v>
      </c>
    </row>
    <row r="579" spans="1:1">
      <c r="A579" s="1">
        <v>13</v>
      </c>
    </row>
    <row r="580" spans="1:1">
      <c r="A580" s="1">
        <v>11</v>
      </c>
    </row>
    <row r="581" spans="1:1">
      <c r="A581" s="1">
        <v>9</v>
      </c>
    </row>
    <row r="582" spans="1:1">
      <c r="A582" s="1">
        <v>8</v>
      </c>
    </row>
    <row r="583" spans="1:1">
      <c r="A583" s="1">
        <v>5</v>
      </c>
    </row>
    <row r="584" spans="1:1">
      <c r="A584" s="1">
        <v>20</v>
      </c>
    </row>
    <row r="585" spans="1:1">
      <c r="A585" s="1">
        <v>2</v>
      </c>
    </row>
    <row r="586" spans="1:1">
      <c r="A586" s="1">
        <v>12</v>
      </c>
    </row>
    <row r="587" spans="1:1">
      <c r="A587" s="1">
        <v>3</v>
      </c>
    </row>
    <row r="588" spans="1:1">
      <c r="A588" s="1">
        <v>4</v>
      </c>
    </row>
    <row r="589" spans="1:1">
      <c r="A589" s="1">
        <v>4</v>
      </c>
    </row>
    <row r="590" spans="1:1">
      <c r="A590" s="1">
        <v>11</v>
      </c>
    </row>
    <row r="591" spans="1:1">
      <c r="A591" s="1">
        <v>1</v>
      </c>
    </row>
    <row r="592" spans="1:1">
      <c r="A592" s="1">
        <v>1</v>
      </c>
    </row>
    <row r="593" spans="1:1">
      <c r="A593" s="1">
        <v>12</v>
      </c>
    </row>
    <row r="594" spans="1:1">
      <c r="A594" s="1">
        <v>4</v>
      </c>
    </row>
    <row r="595" spans="1:1">
      <c r="A595" s="1">
        <v>18</v>
      </c>
    </row>
    <row r="596" spans="1:1">
      <c r="A596" s="1">
        <v>8</v>
      </c>
    </row>
    <row r="597" spans="1:1">
      <c r="A597" s="1">
        <v>7</v>
      </c>
    </row>
    <row r="598" spans="1:1">
      <c r="A598" s="1">
        <v>9</v>
      </c>
    </row>
    <row r="599" spans="1:1">
      <c r="A599" s="1">
        <v>14</v>
      </c>
    </row>
    <row r="600" spans="1:1">
      <c r="A600" s="1">
        <v>18</v>
      </c>
    </row>
    <row r="601" spans="1:1">
      <c r="A601" s="1">
        <v>9</v>
      </c>
    </row>
    <row r="602" spans="1:1">
      <c r="A602" s="1">
        <v>9</v>
      </c>
    </row>
    <row r="603" spans="1:1">
      <c r="A603" s="1">
        <v>1</v>
      </c>
    </row>
    <row r="604" spans="1:1">
      <c r="A604" s="1">
        <v>9</v>
      </c>
    </row>
    <row r="605" spans="1:1">
      <c r="A605" s="1">
        <v>6</v>
      </c>
    </row>
    <row r="606" spans="1:1">
      <c r="A606" s="1">
        <v>6</v>
      </c>
    </row>
    <row r="607" spans="1:1">
      <c r="A607" s="1">
        <v>9</v>
      </c>
    </row>
    <row r="608" spans="1:1">
      <c r="A608" s="1">
        <v>8</v>
      </c>
    </row>
    <row r="609" spans="1:1">
      <c r="A609" s="1">
        <v>12</v>
      </c>
    </row>
    <row r="610" spans="1:1">
      <c r="A610" s="1">
        <v>9</v>
      </c>
    </row>
    <row r="611" spans="1:1">
      <c r="A611" s="1">
        <v>9</v>
      </c>
    </row>
    <row r="612" spans="1:1">
      <c r="A612" s="1">
        <v>8</v>
      </c>
    </row>
    <row r="613" spans="1:1">
      <c r="A613" s="1">
        <v>18</v>
      </c>
    </row>
    <row r="614" spans="1:1">
      <c r="A614" s="1">
        <v>1</v>
      </c>
    </row>
    <row r="615" spans="1:1">
      <c r="A615" s="1">
        <v>10</v>
      </c>
    </row>
    <row r="616" spans="1:1">
      <c r="A616" s="1">
        <v>13</v>
      </c>
    </row>
    <row r="617" spans="1:1">
      <c r="A617" s="1">
        <v>11</v>
      </c>
    </row>
    <row r="618" spans="1:1">
      <c r="A618" s="1">
        <v>11</v>
      </c>
    </row>
    <row r="619" spans="1:1">
      <c r="A619" s="1">
        <v>18</v>
      </c>
    </row>
    <row r="620" spans="1:1">
      <c r="A620" s="1">
        <v>5</v>
      </c>
    </row>
    <row r="621" spans="1:1">
      <c r="A621" s="1">
        <v>1</v>
      </c>
    </row>
    <row r="622" spans="1:1">
      <c r="A622" s="1">
        <v>7</v>
      </c>
    </row>
    <row r="623" spans="1:1">
      <c r="A623" s="1">
        <v>2</v>
      </c>
    </row>
    <row r="624" spans="1:1">
      <c r="A624" s="1">
        <v>12</v>
      </c>
    </row>
    <row r="625" spans="1:1">
      <c r="A625" s="1">
        <v>7</v>
      </c>
    </row>
    <row r="626" spans="1:1">
      <c r="A626" s="1">
        <v>12</v>
      </c>
    </row>
    <row r="627" spans="1:1">
      <c r="A627" s="1">
        <v>8</v>
      </c>
    </row>
    <row r="628" spans="1:1">
      <c r="A628" s="1">
        <v>2</v>
      </c>
    </row>
    <row r="629" spans="1:1">
      <c r="A629" s="1">
        <v>1</v>
      </c>
    </row>
    <row r="630" spans="1:1">
      <c r="A630" s="1">
        <v>4</v>
      </c>
    </row>
    <row r="631" spans="1:1">
      <c r="A631" s="1">
        <v>8</v>
      </c>
    </row>
    <row r="632" spans="1:1">
      <c r="A632" s="1">
        <v>16</v>
      </c>
    </row>
    <row r="633" spans="1:1">
      <c r="A633" s="1">
        <v>4</v>
      </c>
    </row>
    <row r="634" spans="1:1">
      <c r="A634" s="1">
        <v>17</v>
      </c>
    </row>
    <row r="635" spans="1:1">
      <c r="A635" s="1">
        <v>9</v>
      </c>
    </row>
    <row r="636" spans="1:1">
      <c r="A636" s="1">
        <v>19</v>
      </c>
    </row>
    <row r="637" spans="1:1">
      <c r="A637" s="1">
        <v>4</v>
      </c>
    </row>
    <row r="638" spans="1:1">
      <c r="A638" s="1">
        <v>3</v>
      </c>
    </row>
    <row r="639" spans="1:1">
      <c r="A639" s="1">
        <v>3</v>
      </c>
    </row>
    <row r="640" spans="1:1">
      <c r="A640" s="1">
        <v>26</v>
      </c>
    </row>
    <row r="641" spans="1:1">
      <c r="A641" s="1">
        <v>9</v>
      </c>
    </row>
    <row r="642" spans="1:1">
      <c r="A642" s="1">
        <v>21</v>
      </c>
    </row>
    <row r="643" spans="1:1">
      <c r="A643" s="1">
        <v>2</v>
      </c>
    </row>
    <row r="644" spans="1:1">
      <c r="A644" s="1">
        <v>9</v>
      </c>
    </row>
    <row r="645" spans="1:1">
      <c r="A645" s="1">
        <v>11</v>
      </c>
    </row>
    <row r="646" spans="1:1">
      <c r="A646" s="1">
        <v>11</v>
      </c>
    </row>
    <row r="647" spans="1:1">
      <c r="A647" s="1">
        <v>7</v>
      </c>
    </row>
    <row r="648" spans="1:1">
      <c r="A648" s="1">
        <v>1</v>
      </c>
    </row>
    <row r="649" spans="1:1">
      <c r="A649" s="1">
        <v>40</v>
      </c>
    </row>
    <row r="650" spans="1:1">
      <c r="A650" s="1">
        <v>1</v>
      </c>
    </row>
    <row r="651" spans="1:1">
      <c r="A651" s="1">
        <v>11</v>
      </c>
    </row>
    <row r="652" spans="1:1">
      <c r="A652" s="1">
        <v>8</v>
      </c>
    </row>
    <row r="653" spans="1:1">
      <c r="A653" s="1">
        <v>43</v>
      </c>
    </row>
    <row r="654" spans="1:1">
      <c r="A654" s="1">
        <v>31</v>
      </c>
    </row>
    <row r="655" spans="1:1">
      <c r="A655" s="1">
        <v>8</v>
      </c>
    </row>
    <row r="656" spans="1:1">
      <c r="A656" s="1">
        <v>13</v>
      </c>
    </row>
    <row r="657" spans="1:1">
      <c r="A657" s="1">
        <v>5</v>
      </c>
    </row>
    <row r="658" spans="1:1">
      <c r="A658" s="1">
        <v>6</v>
      </c>
    </row>
    <row r="659" spans="1:1">
      <c r="A659" s="1">
        <v>2</v>
      </c>
    </row>
    <row r="660" spans="1:1">
      <c r="A660" s="1">
        <v>3</v>
      </c>
    </row>
    <row r="661" spans="1:1">
      <c r="A661" s="1">
        <v>2</v>
      </c>
    </row>
    <row r="662" spans="1:1">
      <c r="A662" s="1">
        <v>8</v>
      </c>
    </row>
    <row r="663" spans="1:1">
      <c r="A663" s="1">
        <v>1</v>
      </c>
    </row>
    <row r="664" spans="1:1">
      <c r="A664" s="1">
        <v>14</v>
      </c>
    </row>
    <row r="665" spans="1:1">
      <c r="A665" s="1">
        <v>5</v>
      </c>
    </row>
    <row r="666" spans="1:1">
      <c r="A666" s="1">
        <v>1</v>
      </c>
    </row>
    <row r="667" spans="1:1">
      <c r="A667" s="1">
        <v>2</v>
      </c>
    </row>
    <row r="668" spans="1:1">
      <c r="A668" s="1">
        <v>11</v>
      </c>
    </row>
    <row r="669" spans="1:1">
      <c r="A669" s="1">
        <v>5</v>
      </c>
    </row>
    <row r="670" spans="1:1">
      <c r="A670" s="1">
        <v>3</v>
      </c>
    </row>
    <row r="671" spans="1:1">
      <c r="A671" s="1">
        <v>20</v>
      </c>
    </row>
    <row r="672" spans="1:1">
      <c r="A672" s="1">
        <v>5</v>
      </c>
    </row>
    <row r="673" spans="1:1">
      <c r="A673" s="1">
        <v>15</v>
      </c>
    </row>
    <row r="674" spans="1:1">
      <c r="A674" s="1">
        <v>13</v>
      </c>
    </row>
    <row r="675" spans="1:1">
      <c r="A675" s="1">
        <v>1</v>
      </c>
    </row>
    <row r="676" spans="1:1">
      <c r="A676" s="1">
        <v>15</v>
      </c>
    </row>
    <row r="677" spans="1:1">
      <c r="A677" s="1">
        <v>7</v>
      </c>
    </row>
    <row r="678" spans="1:1">
      <c r="A678" s="1">
        <v>5</v>
      </c>
    </row>
    <row r="679" spans="1:1">
      <c r="A679" s="1">
        <v>15</v>
      </c>
    </row>
    <row r="680" spans="1:1">
      <c r="A680" s="1">
        <v>27</v>
      </c>
    </row>
    <row r="681" spans="1:1">
      <c r="A681" s="1">
        <v>18</v>
      </c>
    </row>
    <row r="682" spans="1:1">
      <c r="A682" s="1">
        <v>13</v>
      </c>
    </row>
    <row r="683" spans="1:1">
      <c r="A683" s="1">
        <v>5</v>
      </c>
    </row>
    <row r="684" spans="1:1">
      <c r="A684" s="1">
        <v>47</v>
      </c>
    </row>
    <row r="685" spans="1:1">
      <c r="A685" s="1">
        <v>2</v>
      </c>
    </row>
    <row r="686" spans="1:1">
      <c r="A686" s="1">
        <v>1</v>
      </c>
    </row>
    <row r="687" spans="1:1">
      <c r="A687" s="1">
        <v>19</v>
      </c>
    </row>
    <row r="688" spans="1:1">
      <c r="A688" s="1">
        <v>14</v>
      </c>
    </row>
    <row r="689" spans="1:1">
      <c r="A689" s="1">
        <v>23</v>
      </c>
    </row>
    <row r="690" spans="1:1">
      <c r="A690" s="1">
        <v>15</v>
      </c>
    </row>
    <row r="691" spans="1:1">
      <c r="A691" s="1">
        <v>1</v>
      </c>
    </row>
    <row r="692" spans="1:1">
      <c r="A692" s="1">
        <v>2</v>
      </c>
    </row>
    <row r="693" spans="1:1">
      <c r="A693" s="1">
        <v>8</v>
      </c>
    </row>
    <row r="694" spans="1:1">
      <c r="A694" s="1">
        <v>1</v>
      </c>
    </row>
    <row r="695" spans="1:1">
      <c r="A695" s="1">
        <v>2</v>
      </c>
    </row>
    <row r="696" spans="1:1">
      <c r="A696" s="1">
        <v>3</v>
      </c>
    </row>
    <row r="697" spans="1:1">
      <c r="A697" s="1">
        <v>4</v>
      </c>
    </row>
    <row r="698" spans="1:1">
      <c r="A698" s="1">
        <v>1</v>
      </c>
    </row>
    <row r="699" spans="1:1">
      <c r="A699" s="1">
        <v>3</v>
      </c>
    </row>
    <row r="700" spans="1:1">
      <c r="A700" s="1">
        <v>5</v>
      </c>
    </row>
    <row r="701" spans="1:1">
      <c r="A701" s="1">
        <v>6</v>
      </c>
    </row>
    <row r="702" spans="1:1">
      <c r="A702" s="1">
        <v>3</v>
      </c>
    </row>
    <row r="703" spans="1:1">
      <c r="A703" s="1">
        <v>18</v>
      </c>
    </row>
    <row r="704" spans="1:1">
      <c r="A704" s="1">
        <v>6</v>
      </c>
    </row>
    <row r="705" spans="1:1">
      <c r="A705" s="1">
        <v>1</v>
      </c>
    </row>
    <row r="706" spans="1:1">
      <c r="A706" s="1">
        <v>10</v>
      </c>
    </row>
    <row r="707" spans="1:1">
      <c r="A707" s="1">
        <v>1</v>
      </c>
    </row>
    <row r="708" spans="1:1">
      <c r="A708" s="1">
        <v>8</v>
      </c>
    </row>
    <row r="709" spans="1:1">
      <c r="A709" s="1">
        <v>7</v>
      </c>
    </row>
    <row r="710" spans="1:1">
      <c r="A710" s="1">
        <v>1</v>
      </c>
    </row>
    <row r="711" spans="1:1">
      <c r="A711" s="1">
        <v>1</v>
      </c>
    </row>
    <row r="712" spans="1:1">
      <c r="A712" s="1">
        <v>5</v>
      </c>
    </row>
    <row r="713" spans="1:1">
      <c r="A713" s="1">
        <v>11</v>
      </c>
    </row>
    <row r="714" spans="1:1">
      <c r="A714" s="1">
        <v>4</v>
      </c>
    </row>
    <row r="715" spans="1:1">
      <c r="A715" s="1">
        <v>6</v>
      </c>
    </row>
    <row r="716" spans="1:1">
      <c r="A716" s="1">
        <v>24</v>
      </c>
    </row>
    <row r="717" spans="1:1">
      <c r="A717" s="1">
        <v>4</v>
      </c>
    </row>
    <row r="718" spans="1:1">
      <c r="A718" s="1">
        <v>26</v>
      </c>
    </row>
    <row r="719" spans="1:1">
      <c r="A719" s="1">
        <v>26</v>
      </c>
    </row>
    <row r="720" spans="1:1">
      <c r="A720" s="1">
        <v>22</v>
      </c>
    </row>
    <row r="721" spans="1:1">
      <c r="A721" s="1">
        <v>14</v>
      </c>
    </row>
    <row r="722" spans="1:1">
      <c r="A722" s="1">
        <v>1</v>
      </c>
    </row>
    <row r="723" spans="1:1">
      <c r="A723" s="1">
        <v>20</v>
      </c>
    </row>
    <row r="724" spans="1:1">
      <c r="A724" s="1">
        <v>12</v>
      </c>
    </row>
    <row r="725" spans="1:1">
      <c r="A725" s="1">
        <v>11</v>
      </c>
    </row>
    <row r="726" spans="1:1">
      <c r="A726" s="1">
        <v>3</v>
      </c>
    </row>
    <row r="727" spans="1:1">
      <c r="A727" s="1">
        <v>23</v>
      </c>
    </row>
    <row r="728" spans="1:1">
      <c r="A728" s="1">
        <v>5</v>
      </c>
    </row>
    <row r="729" spans="1:1">
      <c r="A729" s="1">
        <v>8</v>
      </c>
    </row>
    <row r="730" spans="1:1">
      <c r="A730" s="1">
        <v>7</v>
      </c>
    </row>
    <row r="731" spans="1:1">
      <c r="A731" s="1">
        <v>5</v>
      </c>
    </row>
    <row r="732" spans="1:1">
      <c r="A732" s="1">
        <v>14</v>
      </c>
    </row>
    <row r="733" spans="1:1">
      <c r="A733" s="1">
        <v>1</v>
      </c>
    </row>
    <row r="734" spans="1:1">
      <c r="A734" s="1">
        <v>7</v>
      </c>
    </row>
    <row r="735" spans="1:1">
      <c r="A735" s="1">
        <v>6</v>
      </c>
    </row>
    <row r="736" spans="1:1">
      <c r="A736" s="1">
        <v>4</v>
      </c>
    </row>
    <row r="737" spans="1:1">
      <c r="A737" s="1">
        <v>13</v>
      </c>
    </row>
    <row r="738" spans="1:1">
      <c r="A738" s="1">
        <v>3</v>
      </c>
    </row>
    <row r="739" spans="1:1">
      <c r="A739" s="1">
        <v>9</v>
      </c>
    </row>
    <row r="740" spans="1:1">
      <c r="A740" s="1">
        <v>11</v>
      </c>
    </row>
    <row r="741" spans="1:1">
      <c r="A741" s="1">
        <v>4</v>
      </c>
    </row>
    <row r="742" spans="1:1">
      <c r="A742" s="1">
        <v>6</v>
      </c>
    </row>
    <row r="743" spans="1:1">
      <c r="A743" s="1">
        <v>5</v>
      </c>
    </row>
    <row r="744" spans="1:1">
      <c r="A744" s="1">
        <v>3</v>
      </c>
    </row>
    <row r="745" spans="1:1">
      <c r="A745" s="1">
        <v>9</v>
      </c>
    </row>
    <row r="746" spans="1:1">
      <c r="A746" s="1">
        <v>6</v>
      </c>
    </row>
    <row r="747" spans="1:1">
      <c r="A747" s="1">
        <v>6</v>
      </c>
    </row>
    <row r="748" spans="1:1">
      <c r="A748" s="1">
        <v>11</v>
      </c>
    </row>
    <row r="749" spans="1:1">
      <c r="A749" s="1">
        <v>14</v>
      </c>
    </row>
    <row r="750" spans="1:1">
      <c r="A750" s="1">
        <v>17</v>
      </c>
    </row>
    <row r="751" spans="1:1">
      <c r="A751" s="1">
        <v>10</v>
      </c>
    </row>
    <row r="752" spans="1:1">
      <c r="A752" s="1">
        <v>4</v>
      </c>
    </row>
    <row r="753" spans="1:1">
      <c r="A753" s="1">
        <v>15</v>
      </c>
    </row>
    <row r="754" spans="1:1">
      <c r="A754" s="1">
        <v>15</v>
      </c>
    </row>
    <row r="755" spans="1:1">
      <c r="A755" s="1">
        <v>11</v>
      </c>
    </row>
    <row r="756" spans="1:1">
      <c r="A756" s="1">
        <v>32</v>
      </c>
    </row>
    <row r="757" spans="1:1">
      <c r="A757" s="1">
        <v>12</v>
      </c>
    </row>
    <row r="758" spans="1:1">
      <c r="A758" s="1">
        <v>1</v>
      </c>
    </row>
    <row r="759" spans="1:1">
      <c r="A759" s="1">
        <v>10</v>
      </c>
    </row>
    <row r="760" spans="1:1">
      <c r="A760" s="1">
        <v>11</v>
      </c>
    </row>
    <row r="761" spans="1:1">
      <c r="A761" s="1">
        <v>25</v>
      </c>
    </row>
    <row r="762" spans="1:1">
      <c r="A762" s="1">
        <v>3</v>
      </c>
    </row>
    <row r="763" spans="1:1">
      <c r="A763" s="1">
        <v>8</v>
      </c>
    </row>
    <row r="764" spans="1:1">
      <c r="A764" s="1">
        <v>10</v>
      </c>
    </row>
    <row r="765" spans="1:1">
      <c r="A765" s="1">
        <v>1</v>
      </c>
    </row>
    <row r="766" spans="1:1">
      <c r="A766" s="1">
        <v>1</v>
      </c>
    </row>
    <row r="767" spans="1:1">
      <c r="A767" s="1">
        <v>7</v>
      </c>
    </row>
    <row r="768" spans="1:1">
      <c r="A768" s="1">
        <v>1</v>
      </c>
    </row>
    <row r="769" spans="1:1">
      <c r="A769" s="1">
        <v>3</v>
      </c>
    </row>
    <row r="770" spans="1:1">
      <c r="A770" s="1">
        <v>1</v>
      </c>
    </row>
    <row r="771" spans="1:1">
      <c r="A771" s="1">
        <v>5</v>
      </c>
    </row>
    <row r="772" spans="1:1">
      <c r="A772" s="1">
        <v>6</v>
      </c>
    </row>
    <row r="773" spans="1:1">
      <c r="A773" s="1">
        <v>8</v>
      </c>
    </row>
    <row r="774" spans="1:1">
      <c r="A774" s="1">
        <v>22</v>
      </c>
    </row>
    <row r="775" spans="1:1">
      <c r="A775" s="1">
        <v>1</v>
      </c>
    </row>
    <row r="776" spans="1:1">
      <c r="A776" s="1">
        <v>1</v>
      </c>
    </row>
    <row r="777" spans="1:1">
      <c r="A777" s="1">
        <v>4</v>
      </c>
    </row>
    <row r="778" spans="1:1">
      <c r="A778" s="1">
        <v>13</v>
      </c>
    </row>
    <row r="779" spans="1:1">
      <c r="A779" s="1">
        <v>5</v>
      </c>
    </row>
    <row r="780" spans="1:1">
      <c r="A780" s="1">
        <v>25</v>
      </c>
    </row>
    <row r="781" spans="1:1">
      <c r="A781" s="1">
        <v>16</v>
      </c>
    </row>
    <row r="782" spans="1:1">
      <c r="A782" s="1">
        <v>12</v>
      </c>
    </row>
    <row r="783" spans="1:1">
      <c r="A783" s="1">
        <v>1</v>
      </c>
    </row>
    <row r="784" spans="1:1">
      <c r="A784" s="1">
        <v>4</v>
      </c>
    </row>
    <row r="785" spans="1:1">
      <c r="A785" s="1">
        <v>5</v>
      </c>
    </row>
    <row r="786" spans="1:1">
      <c r="A786" s="1">
        <v>15</v>
      </c>
    </row>
    <row r="787" spans="1:1">
      <c r="A787" s="1">
        <v>21</v>
      </c>
    </row>
    <row r="788" spans="1:1">
      <c r="A788" s="1">
        <v>12</v>
      </c>
    </row>
    <row r="789" spans="1:1">
      <c r="A789" s="1">
        <v>16</v>
      </c>
    </row>
    <row r="790" spans="1:1">
      <c r="A790" s="1">
        <v>12</v>
      </c>
    </row>
    <row r="791" spans="1:1">
      <c r="A791" s="1">
        <v>19</v>
      </c>
    </row>
    <row r="792" spans="1:1">
      <c r="A792" s="1">
        <v>16</v>
      </c>
    </row>
    <row r="793" spans="1:1">
      <c r="A793" s="1">
        <v>14</v>
      </c>
    </row>
    <row r="794" spans="1:1">
      <c r="A794" s="1">
        <v>3</v>
      </c>
    </row>
    <row r="795" spans="1:1">
      <c r="A795" s="1">
        <v>5</v>
      </c>
    </row>
    <row r="796" spans="1:1">
      <c r="A796" s="1">
        <v>5</v>
      </c>
    </row>
    <row r="797" spans="1:1">
      <c r="A797" s="1">
        <v>9</v>
      </c>
    </row>
    <row r="798" spans="1:1">
      <c r="A798" s="1">
        <v>14</v>
      </c>
    </row>
    <row r="799" spans="1:1">
      <c r="A799" s="1">
        <v>4</v>
      </c>
    </row>
    <row r="800" spans="1:1">
      <c r="A800" s="1">
        <v>1</v>
      </c>
    </row>
    <row r="801" spans="1:1">
      <c r="A801" s="1">
        <v>1</v>
      </c>
    </row>
    <row r="802" spans="1:1">
      <c r="A802" s="1">
        <v>4</v>
      </c>
    </row>
    <row r="803" spans="1:1">
      <c r="A803" s="1">
        <v>1</v>
      </c>
    </row>
    <row r="804" spans="1:1">
      <c r="A804" s="1">
        <v>10</v>
      </c>
    </row>
    <row r="805" spans="1:1">
      <c r="A805" s="1">
        <v>3</v>
      </c>
    </row>
    <row r="806" spans="1:1">
      <c r="A806" s="1">
        <v>1</v>
      </c>
    </row>
    <row r="807" spans="1:1">
      <c r="A807" s="1">
        <v>3</v>
      </c>
    </row>
    <row r="808" spans="1:1">
      <c r="A808" s="1">
        <v>14</v>
      </c>
    </row>
    <row r="809" spans="1:1">
      <c r="A809" s="1">
        <v>3</v>
      </c>
    </row>
    <row r="810" spans="1:1">
      <c r="A810" s="1">
        <v>7</v>
      </c>
    </row>
    <row r="811" spans="1:1">
      <c r="A811" s="1">
        <v>4</v>
      </c>
    </row>
    <row r="812" spans="1:1">
      <c r="A812" s="1">
        <v>5</v>
      </c>
    </row>
    <row r="813" spans="1:1">
      <c r="A813" s="1">
        <v>9</v>
      </c>
    </row>
    <row r="814" spans="1:1">
      <c r="A814" s="1">
        <v>8</v>
      </c>
    </row>
    <row r="815" spans="1:1">
      <c r="A815" s="1">
        <v>6</v>
      </c>
    </row>
    <row r="816" spans="1:1">
      <c r="A816" s="1">
        <v>16</v>
      </c>
    </row>
    <row r="817" spans="1:1">
      <c r="A817" s="1">
        <v>13</v>
      </c>
    </row>
    <row r="818" spans="1:1">
      <c r="A818" s="1">
        <v>10</v>
      </c>
    </row>
    <row r="819" spans="1:1">
      <c r="A819" s="1">
        <v>4</v>
      </c>
    </row>
    <row r="820" spans="1:1">
      <c r="A820" s="1">
        <v>9</v>
      </c>
    </row>
    <row r="821" spans="1:1">
      <c r="A821" s="1">
        <v>10</v>
      </c>
    </row>
    <row r="822" spans="1:1">
      <c r="A822" s="1">
        <v>23</v>
      </c>
    </row>
    <row r="823" spans="1:1">
      <c r="A823" s="1">
        <v>1</v>
      </c>
    </row>
    <row r="824" spans="1:1">
      <c r="A824" s="1">
        <v>8</v>
      </c>
    </row>
    <row r="825" spans="1:1">
      <c r="A825" s="1">
        <v>12</v>
      </c>
    </row>
    <row r="826" spans="1:1">
      <c r="A826" s="1">
        <v>12</v>
      </c>
    </row>
    <row r="827" spans="1:1">
      <c r="A827" s="1">
        <v>30</v>
      </c>
    </row>
    <row r="828" spans="1:1">
      <c r="A828" s="1">
        <v>6</v>
      </c>
    </row>
    <row r="829" spans="1:1">
      <c r="A829" s="1">
        <v>15</v>
      </c>
    </row>
    <row r="830" spans="1:1">
      <c r="A830" s="1">
        <v>9</v>
      </c>
    </row>
    <row r="831" spans="1:1">
      <c r="A831" s="1">
        <v>13</v>
      </c>
    </row>
    <row r="832" spans="1:1">
      <c r="A832" s="1">
        <v>14</v>
      </c>
    </row>
    <row r="833" spans="1:1">
      <c r="A833" s="1">
        <v>17</v>
      </c>
    </row>
    <row r="834" spans="1:1">
      <c r="A834" s="1">
        <v>6</v>
      </c>
    </row>
    <row r="835" spans="1:1">
      <c r="A835" s="1">
        <v>6</v>
      </c>
    </row>
    <row r="836" spans="1:1">
      <c r="A836" s="1">
        <v>9</v>
      </c>
    </row>
    <row r="837" spans="1:1">
      <c r="A837" s="1">
        <v>2</v>
      </c>
    </row>
    <row r="838" spans="1:1">
      <c r="A838" s="1">
        <v>3</v>
      </c>
    </row>
    <row r="839" spans="1:1">
      <c r="A839" s="1">
        <v>4</v>
      </c>
    </row>
    <row r="840" spans="1:1">
      <c r="A840" s="1">
        <v>7</v>
      </c>
    </row>
    <row r="841" spans="1:1">
      <c r="A841" s="1">
        <v>5</v>
      </c>
    </row>
    <row r="842" spans="1:1">
      <c r="A842" s="1">
        <v>11</v>
      </c>
    </row>
    <row r="843" spans="1:1">
      <c r="A843" s="1">
        <v>4</v>
      </c>
    </row>
    <row r="844" spans="1:1">
      <c r="A844" s="1">
        <v>6</v>
      </c>
    </row>
    <row r="845" spans="1:1">
      <c r="A845" s="1">
        <v>2</v>
      </c>
    </row>
    <row r="846" spans="1:1">
      <c r="A846" s="1">
        <v>6</v>
      </c>
    </row>
    <row r="847" spans="1:1">
      <c r="A847" s="1">
        <v>8</v>
      </c>
    </row>
    <row r="848" spans="1:1">
      <c r="A848" s="1">
        <v>1</v>
      </c>
    </row>
    <row r="849" spans="1:1">
      <c r="A849" s="1">
        <v>2</v>
      </c>
    </row>
    <row r="850" spans="1:1">
      <c r="A850" s="1">
        <v>12</v>
      </c>
    </row>
    <row r="851" spans="1:1">
      <c r="A851" s="1">
        <v>1</v>
      </c>
    </row>
    <row r="852" spans="1:1">
      <c r="A852" s="1">
        <v>3</v>
      </c>
    </row>
    <row r="853" spans="1:1">
      <c r="A853" s="1">
        <v>6</v>
      </c>
    </row>
    <row r="854" spans="1:1">
      <c r="A854" s="1">
        <v>5</v>
      </c>
    </row>
    <row r="855" spans="1:1">
      <c r="A855" s="1">
        <v>1</v>
      </c>
    </row>
    <row r="856" spans="1:1">
      <c r="A856" s="1">
        <v>4</v>
      </c>
    </row>
    <row r="857" spans="1:1">
      <c r="A857" s="1">
        <v>11</v>
      </c>
    </row>
    <row r="858" spans="1:1">
      <c r="A858" s="1">
        <v>9</v>
      </c>
    </row>
    <row r="859" spans="1:1">
      <c r="A859" s="1">
        <v>14</v>
      </c>
    </row>
    <row r="860" spans="1:1">
      <c r="A860" s="1">
        <v>5</v>
      </c>
    </row>
    <row r="861" spans="1:1">
      <c r="A861" s="1">
        <v>3</v>
      </c>
    </row>
    <row r="862" spans="1:1">
      <c r="A862" s="1">
        <v>2</v>
      </c>
    </row>
    <row r="863" spans="1:1">
      <c r="A863" s="1">
        <v>21</v>
      </c>
    </row>
    <row r="864" spans="1:1">
      <c r="A864" s="1">
        <v>22</v>
      </c>
    </row>
    <row r="865" spans="1:1">
      <c r="A865" s="1">
        <v>34</v>
      </c>
    </row>
    <row r="866" spans="1:1">
      <c r="A866" s="1">
        <v>1</v>
      </c>
    </row>
    <row r="867" spans="1:1">
      <c r="A867" s="1">
        <v>16</v>
      </c>
    </row>
    <row r="868" spans="1:1">
      <c r="A868" s="1">
        <v>10</v>
      </c>
    </row>
    <row r="869" spans="1:1">
      <c r="A869" s="1">
        <v>9</v>
      </c>
    </row>
    <row r="870" spans="1:1">
      <c r="A870" s="1">
        <v>17</v>
      </c>
    </row>
    <row r="871" spans="1:1">
      <c r="A871" s="1">
        <v>8</v>
      </c>
    </row>
    <row r="872" spans="1:1">
      <c r="A872" s="1">
        <v>14</v>
      </c>
    </row>
    <row r="873" spans="1:1">
      <c r="A873" s="1">
        <v>7</v>
      </c>
    </row>
    <row r="874" spans="1:1">
      <c r="A874" s="1">
        <v>7</v>
      </c>
    </row>
    <row r="875" spans="1:1">
      <c r="A875" s="1">
        <v>9</v>
      </c>
    </row>
    <row r="876" spans="1:1">
      <c r="A876" s="1">
        <v>1</v>
      </c>
    </row>
    <row r="877" spans="1:1">
      <c r="A877" s="1">
        <v>5</v>
      </c>
    </row>
    <row r="878" spans="1:1">
      <c r="A878" s="1">
        <v>6</v>
      </c>
    </row>
    <row r="879" spans="1:1">
      <c r="A879" s="1">
        <v>1</v>
      </c>
    </row>
    <row r="880" spans="1:1">
      <c r="A880" s="1">
        <v>2</v>
      </c>
    </row>
    <row r="881" spans="1:1">
      <c r="A881" s="1">
        <v>12</v>
      </c>
    </row>
    <row r="882" spans="1:1">
      <c r="A882" s="1">
        <v>8</v>
      </c>
    </row>
    <row r="883" spans="1:1">
      <c r="A883" s="1">
        <v>11</v>
      </c>
    </row>
    <row r="884" spans="1:1">
      <c r="A884" s="1">
        <v>5</v>
      </c>
    </row>
    <row r="885" spans="1:1">
      <c r="A885" s="1">
        <v>6</v>
      </c>
    </row>
    <row r="886" spans="1:1">
      <c r="A886" s="1">
        <v>1</v>
      </c>
    </row>
    <row r="887" spans="1:1">
      <c r="A887" s="1">
        <v>16</v>
      </c>
    </row>
    <row r="888" spans="1:1">
      <c r="A888" s="1">
        <v>2</v>
      </c>
    </row>
    <row r="889" spans="1:1">
      <c r="A889" s="1">
        <v>9</v>
      </c>
    </row>
    <row r="890" spans="1:1">
      <c r="A890" s="1">
        <v>8</v>
      </c>
    </row>
    <row r="891" spans="1:1">
      <c r="A891" s="1">
        <v>7</v>
      </c>
    </row>
    <row r="892" spans="1:1">
      <c r="A892" s="1">
        <v>11</v>
      </c>
    </row>
    <row r="893" spans="1:1">
      <c r="A893" s="1">
        <v>8</v>
      </c>
    </row>
    <row r="894" spans="1:1">
      <c r="A894" s="1">
        <v>5</v>
      </c>
    </row>
    <row r="895" spans="1:1">
      <c r="A895" s="1">
        <v>1</v>
      </c>
    </row>
    <row r="896" spans="1:1">
      <c r="A896" s="1">
        <v>6</v>
      </c>
    </row>
    <row r="897" spans="1:1">
      <c r="A897" s="1">
        <v>10</v>
      </c>
    </row>
    <row r="898" spans="1:1">
      <c r="A898" s="1">
        <v>20</v>
      </c>
    </row>
    <row r="899" spans="1:1">
      <c r="A899" s="1">
        <v>16</v>
      </c>
    </row>
    <row r="900" spans="1:1">
      <c r="A900" s="1">
        <v>19</v>
      </c>
    </row>
    <row r="901" spans="1:1">
      <c r="A901" s="1">
        <v>8</v>
      </c>
    </row>
    <row r="902" spans="1:1">
      <c r="A902" s="1">
        <v>5</v>
      </c>
    </row>
    <row r="903" spans="1:1">
      <c r="A903" s="1">
        <v>15</v>
      </c>
    </row>
    <row r="904" spans="1:1">
      <c r="A904" s="1">
        <v>3</v>
      </c>
    </row>
    <row r="905" spans="1:1">
      <c r="A905" s="1">
        <v>1</v>
      </c>
    </row>
    <row r="906" spans="1:1">
      <c r="A906" s="1">
        <v>1</v>
      </c>
    </row>
    <row r="907" spans="1:1">
      <c r="A907" s="1">
        <v>1</v>
      </c>
    </row>
    <row r="908" spans="1:1">
      <c r="A908" s="1">
        <v>3</v>
      </c>
    </row>
    <row r="909" spans="1:1">
      <c r="A909" s="1">
        <v>4</v>
      </c>
    </row>
    <row r="910" spans="1:1">
      <c r="A910" s="1">
        <v>3</v>
      </c>
    </row>
    <row r="911" spans="1:1">
      <c r="A911" s="1">
        <v>1</v>
      </c>
    </row>
    <row r="912" spans="1:1">
      <c r="A912" s="1">
        <v>3</v>
      </c>
    </row>
    <row r="913" spans="1:1">
      <c r="A913" s="1">
        <v>5</v>
      </c>
    </row>
    <row r="914" spans="1:1">
      <c r="A914" s="1">
        <v>5</v>
      </c>
    </row>
    <row r="915" spans="1:1">
      <c r="A915" s="1">
        <v>1</v>
      </c>
    </row>
    <row r="916" spans="1:1">
      <c r="A916" s="1">
        <v>1</v>
      </c>
    </row>
    <row r="917" spans="1:1">
      <c r="A917" s="1">
        <v>9</v>
      </c>
    </row>
    <row r="918" spans="1:1">
      <c r="A918" s="1">
        <v>9</v>
      </c>
    </row>
    <row r="919" spans="1:1">
      <c r="A919" s="1">
        <v>8</v>
      </c>
    </row>
    <row r="920" spans="1:1">
      <c r="A920" s="1">
        <v>6</v>
      </c>
    </row>
    <row r="921" spans="1:1">
      <c r="A921" s="1">
        <v>12</v>
      </c>
    </row>
    <row r="922" spans="1:1">
      <c r="A922" s="1">
        <v>1</v>
      </c>
    </row>
    <row r="923" spans="1:1">
      <c r="A923" s="1">
        <v>8</v>
      </c>
    </row>
    <row r="924" spans="1:1">
      <c r="A924" s="1">
        <v>13</v>
      </c>
    </row>
    <row r="925" spans="1:1">
      <c r="A925" s="1">
        <v>13</v>
      </c>
    </row>
    <row r="926" spans="1:1">
      <c r="A926" s="1">
        <v>5</v>
      </c>
    </row>
    <row r="927" spans="1:1">
      <c r="A927" s="1">
        <v>5</v>
      </c>
    </row>
    <row r="928" spans="1:1">
      <c r="A928" s="1">
        <v>3</v>
      </c>
    </row>
    <row r="929" spans="1:1">
      <c r="A929" s="1">
        <v>1</v>
      </c>
    </row>
    <row r="930" spans="1:1">
      <c r="A930" s="1">
        <v>7</v>
      </c>
    </row>
    <row r="931" spans="1:1">
      <c r="A931" s="1">
        <v>12</v>
      </c>
    </row>
    <row r="932" spans="1:1">
      <c r="A932" s="1">
        <v>16</v>
      </c>
    </row>
    <row r="933" spans="1:1">
      <c r="A933" s="1">
        <v>4</v>
      </c>
    </row>
    <row r="934" spans="1:1">
      <c r="A934" s="1">
        <v>5</v>
      </c>
    </row>
    <row r="935" spans="1:1">
      <c r="A935" s="1">
        <v>8</v>
      </c>
    </row>
    <row r="936" spans="1:1">
      <c r="A936" s="1">
        <v>8</v>
      </c>
    </row>
    <row r="937" spans="1:1">
      <c r="A937" s="1">
        <v>26</v>
      </c>
    </row>
    <row r="938" spans="1:1">
      <c r="A938" s="1">
        <v>2</v>
      </c>
    </row>
    <row r="939" spans="1:1">
      <c r="A939" s="1">
        <v>9</v>
      </c>
    </row>
    <row r="940" spans="1:1">
      <c r="A940" s="1">
        <v>6</v>
      </c>
    </row>
    <row r="941" spans="1:1">
      <c r="A941" s="1">
        <v>4</v>
      </c>
    </row>
    <row r="942" spans="1:1">
      <c r="A942" s="1">
        <v>21</v>
      </c>
    </row>
    <row r="943" spans="1:1">
      <c r="A943" s="1">
        <v>8</v>
      </c>
    </row>
    <row r="944" spans="1:1">
      <c r="A944" s="1">
        <v>1</v>
      </c>
    </row>
    <row r="945" spans="1:1">
      <c r="A945" s="1">
        <v>1</v>
      </c>
    </row>
    <row r="946" spans="1:1">
      <c r="A946" s="1">
        <v>11</v>
      </c>
    </row>
    <row r="947" spans="1:1">
      <c r="A947" s="1">
        <v>9</v>
      </c>
    </row>
    <row r="948" spans="1:1">
      <c r="A948" s="1">
        <v>12</v>
      </c>
    </row>
    <row r="949" spans="1:1">
      <c r="A949" s="1">
        <v>5</v>
      </c>
    </row>
    <row r="950" spans="1:1">
      <c r="A950" s="1">
        <v>4</v>
      </c>
    </row>
    <row r="951" spans="1:1">
      <c r="A951" s="1">
        <v>5</v>
      </c>
    </row>
    <row r="952" spans="1:1">
      <c r="A952" s="1">
        <v>5</v>
      </c>
    </row>
    <row r="953" spans="1:1">
      <c r="A953" s="1">
        <v>1</v>
      </c>
    </row>
    <row r="954" spans="1:1">
      <c r="A954" s="1">
        <v>4</v>
      </c>
    </row>
    <row r="955" spans="1:1">
      <c r="A955" s="1">
        <v>3</v>
      </c>
    </row>
    <row r="956" spans="1:1">
      <c r="A956" s="1">
        <v>6</v>
      </c>
    </row>
    <row r="957" spans="1:1">
      <c r="A957" s="1">
        <v>5</v>
      </c>
    </row>
    <row r="958" spans="1:1">
      <c r="A958" s="1">
        <v>15</v>
      </c>
    </row>
    <row r="959" spans="1:1">
      <c r="A959" s="1">
        <v>8</v>
      </c>
    </row>
    <row r="960" spans="1:1">
      <c r="A960" s="1">
        <v>5</v>
      </c>
    </row>
    <row r="961" spans="1:1">
      <c r="A961" s="1">
        <v>22</v>
      </c>
    </row>
    <row r="962" spans="1:1">
      <c r="A962" s="1">
        <v>3</v>
      </c>
    </row>
    <row r="963" spans="1:1">
      <c r="A963" s="1">
        <v>16</v>
      </c>
    </row>
    <row r="964" spans="1:1">
      <c r="A964" s="1">
        <v>11</v>
      </c>
    </row>
    <row r="965" spans="1:1">
      <c r="A965" s="1">
        <v>7</v>
      </c>
    </row>
    <row r="966" spans="1:1">
      <c r="A966" s="1">
        <v>7</v>
      </c>
    </row>
    <row r="967" spans="1:1">
      <c r="A967" s="1">
        <v>13</v>
      </c>
    </row>
    <row r="968" spans="1:1">
      <c r="A968" s="1">
        <v>7</v>
      </c>
    </row>
    <row r="969" spans="1:1">
      <c r="A969" s="1">
        <v>6</v>
      </c>
    </row>
    <row r="970" spans="1:1">
      <c r="A970" s="1">
        <v>26</v>
      </c>
    </row>
    <row r="971" spans="1:1">
      <c r="A971" s="1">
        <v>30</v>
      </c>
    </row>
    <row r="972" spans="1:1">
      <c r="A972" s="1">
        <v>12</v>
      </c>
    </row>
    <row r="973" spans="1:1">
      <c r="A973" s="1">
        <v>18</v>
      </c>
    </row>
    <row r="974" spans="1:1">
      <c r="A974" s="1">
        <v>1</v>
      </c>
    </row>
    <row r="975" spans="1:1">
      <c r="A975" s="1">
        <v>12</v>
      </c>
    </row>
    <row r="976" spans="1:1">
      <c r="A976" s="1">
        <v>1</v>
      </c>
    </row>
    <row r="977" spans="1:1">
      <c r="A977" s="1">
        <v>6</v>
      </c>
    </row>
    <row r="978" spans="1:1">
      <c r="A978" s="1">
        <v>10</v>
      </c>
    </row>
    <row r="979" spans="1:1">
      <c r="A979" s="1">
        <v>27</v>
      </c>
    </row>
    <row r="980" spans="1:1">
      <c r="A980" s="1">
        <v>2</v>
      </c>
    </row>
    <row r="981" spans="1:1">
      <c r="A981" s="1">
        <v>1</v>
      </c>
    </row>
    <row r="982" spans="1:1">
      <c r="A982" s="1">
        <v>1</v>
      </c>
    </row>
    <row r="983" spans="1:1">
      <c r="A983" s="1">
        <v>5</v>
      </c>
    </row>
    <row r="984" spans="1:1">
      <c r="A984" s="1">
        <v>12</v>
      </c>
    </row>
    <row r="985" spans="1:1">
      <c r="A985" s="1">
        <v>3</v>
      </c>
    </row>
    <row r="986" spans="1:1">
      <c r="A986" s="1">
        <v>5</v>
      </c>
    </row>
    <row r="987" spans="1:1">
      <c r="A987" s="1">
        <v>7</v>
      </c>
    </row>
    <row r="988" spans="1:1">
      <c r="A988" s="1">
        <v>3</v>
      </c>
    </row>
    <row r="989" spans="1:1">
      <c r="A989" s="1">
        <v>3</v>
      </c>
    </row>
    <row r="990" spans="1:1">
      <c r="A990" s="1">
        <v>12</v>
      </c>
    </row>
    <row r="991" spans="1:1">
      <c r="A991" s="1">
        <v>13</v>
      </c>
    </row>
    <row r="992" spans="1:1">
      <c r="A992" s="1">
        <v>5</v>
      </c>
    </row>
    <row r="993" spans="1:1">
      <c r="A993" s="1">
        <v>3</v>
      </c>
    </row>
    <row r="994" spans="1:1">
      <c r="A994" s="1">
        <v>11</v>
      </c>
    </row>
    <row r="995" spans="1:1">
      <c r="A995" s="1">
        <v>15</v>
      </c>
    </row>
    <row r="996" spans="1:1">
      <c r="A996" s="1">
        <v>7</v>
      </c>
    </row>
    <row r="997" spans="1:1">
      <c r="A997" s="1">
        <v>1</v>
      </c>
    </row>
    <row r="998" spans="1:1">
      <c r="A998" s="1">
        <v>13</v>
      </c>
    </row>
    <row r="999" spans="1:1">
      <c r="A999" s="1">
        <v>4</v>
      </c>
    </row>
    <row r="1000" spans="1:1">
      <c r="A1000" s="1">
        <v>3</v>
      </c>
    </row>
    <row r="1001" spans="1:1">
      <c r="A1001" s="1">
        <v>8</v>
      </c>
    </row>
    <row r="1002" spans="1:1">
      <c r="A1002" s="1">
        <v>3</v>
      </c>
    </row>
    <row r="1003" spans="1:1">
      <c r="A1003" s="1">
        <v>10</v>
      </c>
    </row>
    <row r="1004" spans="1:1">
      <c r="A1004" s="1">
        <v>14</v>
      </c>
    </row>
    <row r="1005" spans="1:1">
      <c r="A1005" s="1">
        <v>1</v>
      </c>
    </row>
    <row r="1006" spans="1:1">
      <c r="A1006" s="1">
        <v>32</v>
      </c>
    </row>
    <row r="1007" spans="1:1">
      <c r="A1007" s="1">
        <v>9</v>
      </c>
    </row>
    <row r="1008" spans="1:1">
      <c r="A1008" s="1">
        <v>1</v>
      </c>
    </row>
    <row r="1009" spans="1:1">
      <c r="A1009" s="1">
        <v>28</v>
      </c>
    </row>
    <row r="1010" spans="1:1">
      <c r="A1010" s="1">
        <v>1</v>
      </c>
    </row>
    <row r="1011" spans="1:1">
      <c r="A1011" s="1">
        <v>6</v>
      </c>
    </row>
    <row r="1012" spans="1:1">
      <c r="A1012" s="1">
        <v>11</v>
      </c>
    </row>
    <row r="1013" spans="1:1">
      <c r="A1013" s="1">
        <v>22</v>
      </c>
    </row>
    <row r="1014" spans="1:1">
      <c r="A1014" s="1">
        <v>16</v>
      </c>
    </row>
    <row r="1015" spans="1:1">
      <c r="A1015" s="1">
        <v>20</v>
      </c>
    </row>
    <row r="1016" spans="1:1">
      <c r="A1016" s="1">
        <v>14</v>
      </c>
    </row>
    <row r="1017" spans="1:1">
      <c r="A1017" s="1">
        <v>3</v>
      </c>
    </row>
    <row r="1018" spans="1:1">
      <c r="A1018" s="1">
        <v>1</v>
      </c>
    </row>
    <row r="1019" spans="1:1">
      <c r="A1019" s="1">
        <v>1</v>
      </c>
    </row>
    <row r="1020" spans="1:1">
      <c r="A1020" s="1">
        <v>3</v>
      </c>
    </row>
    <row r="1021" spans="1:1">
      <c r="A1021" s="1">
        <v>3</v>
      </c>
    </row>
    <row r="1022" spans="1:1">
      <c r="A1022" s="1">
        <v>7</v>
      </c>
    </row>
    <row r="1023" spans="1:1">
      <c r="A1023" s="1">
        <v>1</v>
      </c>
    </row>
    <row r="1024" spans="1:1">
      <c r="A1024" s="1">
        <v>19</v>
      </c>
    </row>
    <row r="1025" spans="1:1">
      <c r="A1025" s="1">
        <v>1</v>
      </c>
    </row>
    <row r="1026" spans="1:1">
      <c r="A1026" s="1">
        <v>1</v>
      </c>
    </row>
    <row r="1027" spans="1:1">
      <c r="A1027" s="1">
        <v>3</v>
      </c>
    </row>
    <row r="1028" spans="1:1">
      <c r="A1028" s="1">
        <v>9</v>
      </c>
    </row>
    <row r="1029" spans="1:1">
      <c r="A1029" s="1">
        <v>5</v>
      </c>
    </row>
    <row r="1030" spans="1:1">
      <c r="A1030" s="1">
        <v>18</v>
      </c>
    </row>
    <row r="1031" spans="1:1">
      <c r="A1031" s="1">
        <v>7</v>
      </c>
    </row>
    <row r="1032" spans="1:1">
      <c r="A1032" s="1">
        <v>16</v>
      </c>
    </row>
    <row r="1033" spans="1:1">
      <c r="A1033" s="1">
        <v>19</v>
      </c>
    </row>
    <row r="1034" spans="1:1">
      <c r="A1034" s="1">
        <v>3</v>
      </c>
    </row>
    <row r="1035" spans="1:1">
      <c r="A1035" s="1">
        <v>11</v>
      </c>
    </row>
    <row r="1036" spans="1:1">
      <c r="A1036" s="1">
        <v>5</v>
      </c>
    </row>
    <row r="1037" spans="1:1">
      <c r="A1037" s="1">
        <v>9</v>
      </c>
    </row>
    <row r="1038" spans="1:1">
      <c r="A1038" s="1">
        <v>16</v>
      </c>
    </row>
    <row r="1039" spans="1:1">
      <c r="A1039" s="1">
        <v>32</v>
      </c>
    </row>
    <row r="1040" spans="1:1">
      <c r="A1040" s="1">
        <v>24</v>
      </c>
    </row>
    <row r="1041" spans="1:1">
      <c r="A1041" s="1">
        <v>16</v>
      </c>
    </row>
    <row r="1042" spans="1:1">
      <c r="A1042" s="1">
        <v>40</v>
      </c>
    </row>
    <row r="1043" spans="1:1">
      <c r="A1043" s="1">
        <v>17</v>
      </c>
    </row>
    <row r="1044" spans="1:1">
      <c r="A1044" s="1">
        <v>25</v>
      </c>
    </row>
    <row r="1045" spans="1:1">
      <c r="A1045" s="1">
        <v>21</v>
      </c>
    </row>
    <row r="1046" spans="1:1">
      <c r="A1046" s="1">
        <v>1</v>
      </c>
    </row>
    <row r="1047" spans="1:1">
      <c r="A1047" s="1">
        <v>4</v>
      </c>
    </row>
    <row r="1048" spans="1:1">
      <c r="A1048" s="1">
        <v>17</v>
      </c>
    </row>
    <row r="1049" spans="1:1">
      <c r="A1049" s="1">
        <v>15</v>
      </c>
    </row>
    <row r="1050" spans="1:1">
      <c r="A1050" s="1">
        <v>23</v>
      </c>
    </row>
    <row r="1051" spans="1:1">
      <c r="A1051" s="1">
        <v>2</v>
      </c>
    </row>
    <row r="1052" spans="1:1">
      <c r="A1052" s="1">
        <v>11</v>
      </c>
    </row>
    <row r="1053" spans="1:1">
      <c r="A1053" s="1">
        <v>3</v>
      </c>
    </row>
    <row r="1054" spans="1:1">
      <c r="A1054" s="1">
        <v>11</v>
      </c>
    </row>
    <row r="1055" spans="1:1">
      <c r="A1055" s="1">
        <v>12</v>
      </c>
    </row>
    <row r="1056" spans="1:1">
      <c r="A1056" s="1">
        <v>8</v>
      </c>
    </row>
    <row r="1057" spans="1:1">
      <c r="A1057" s="1">
        <v>3</v>
      </c>
    </row>
    <row r="1058" spans="1:1">
      <c r="A1058" s="1">
        <v>6</v>
      </c>
    </row>
    <row r="1059" spans="1:1">
      <c r="A1059" s="1">
        <v>14</v>
      </c>
    </row>
    <row r="1060" spans="1:1">
      <c r="A1060" s="1">
        <v>4</v>
      </c>
    </row>
    <row r="1061" spans="1:1">
      <c r="A1061" s="1">
        <v>4</v>
      </c>
    </row>
    <row r="1062" spans="1:1">
      <c r="A1062" s="1">
        <v>10</v>
      </c>
    </row>
    <row r="1063" spans="1:1">
      <c r="A1063" s="1">
        <v>1</v>
      </c>
    </row>
    <row r="1064" spans="1:1">
      <c r="A1064" s="1">
        <v>5</v>
      </c>
    </row>
    <row r="1065" spans="1:1">
      <c r="A1065" s="1">
        <v>1</v>
      </c>
    </row>
    <row r="1066" spans="1:1">
      <c r="A1066" s="1">
        <v>16</v>
      </c>
    </row>
    <row r="1067" spans="1:1">
      <c r="A1067" s="1">
        <v>17</v>
      </c>
    </row>
    <row r="1068" spans="1:1">
      <c r="A1068" s="1">
        <v>11</v>
      </c>
    </row>
    <row r="1069" spans="1:1">
      <c r="A1069" s="1">
        <v>22</v>
      </c>
    </row>
    <row r="1070" spans="1:1">
      <c r="A1070" s="1">
        <v>8</v>
      </c>
    </row>
    <row r="1071" spans="1:1">
      <c r="A1071" s="1">
        <v>5</v>
      </c>
    </row>
    <row r="1072" spans="1:1">
      <c r="A1072" s="1">
        <v>13</v>
      </c>
    </row>
    <row r="1073" spans="1:1">
      <c r="A1073" s="1">
        <v>10</v>
      </c>
    </row>
    <row r="1074" spans="1:1">
      <c r="A1074" s="1">
        <v>26</v>
      </c>
    </row>
    <row r="1075" spans="1:1">
      <c r="A1075" s="1">
        <v>3</v>
      </c>
    </row>
    <row r="1076" spans="1:1">
      <c r="A1076" s="1">
        <v>10</v>
      </c>
    </row>
    <row r="1077" spans="1:1">
      <c r="A1077" s="1">
        <v>14</v>
      </c>
    </row>
    <row r="1078" spans="1:1">
      <c r="A1078" s="1">
        <v>12</v>
      </c>
    </row>
    <row r="1079" spans="1:1">
      <c r="A1079" s="1">
        <v>9</v>
      </c>
    </row>
    <row r="1080" spans="1:1">
      <c r="A1080" s="1">
        <v>16</v>
      </c>
    </row>
    <row r="1081" spans="1:1">
      <c r="A1081" s="1">
        <v>24</v>
      </c>
    </row>
    <row r="1082" spans="1:1">
      <c r="A1082" s="1">
        <v>5</v>
      </c>
    </row>
    <row r="1083" spans="1:1">
      <c r="A1083" s="1">
        <v>29</v>
      </c>
    </row>
    <row r="1084" spans="1:1">
      <c r="A1084" s="1">
        <v>15</v>
      </c>
    </row>
    <row r="1085" spans="1:1">
      <c r="A1085" s="1">
        <v>28</v>
      </c>
    </row>
    <row r="1086" spans="1:1">
      <c r="A1086" s="1">
        <v>24</v>
      </c>
    </row>
    <row r="1087" spans="1:1">
      <c r="A1087" s="1">
        <v>6</v>
      </c>
    </row>
    <row r="1088" spans="1:1">
      <c r="A1088" s="1">
        <v>1</v>
      </c>
    </row>
    <row r="1089" spans="1:1">
      <c r="A1089" s="1">
        <v>4</v>
      </c>
    </row>
    <row r="1090" spans="1:1">
      <c r="A1090" s="1">
        <v>6</v>
      </c>
    </row>
    <row r="1091" spans="1:1">
      <c r="A1091" s="1">
        <v>5</v>
      </c>
    </row>
    <row r="1092" spans="1:1">
      <c r="A1092" s="1">
        <v>3</v>
      </c>
    </row>
    <row r="1093" spans="1:1">
      <c r="A1093" s="1">
        <v>9</v>
      </c>
    </row>
    <row r="1094" spans="1:1">
      <c r="A1094" s="1">
        <v>6</v>
      </c>
    </row>
    <row r="1095" spans="1:1">
      <c r="A1095" s="1">
        <v>13</v>
      </c>
    </row>
    <row r="1096" spans="1:1">
      <c r="A1096" s="1">
        <v>5</v>
      </c>
    </row>
    <row r="1097" spans="1:1">
      <c r="A1097" s="1">
        <v>10</v>
      </c>
    </row>
    <row r="1098" spans="1:1">
      <c r="A1098" s="1">
        <v>13</v>
      </c>
    </row>
    <row r="1099" spans="1:1">
      <c r="A1099" s="1">
        <v>11</v>
      </c>
    </row>
    <row r="1100" spans="1:1">
      <c r="A1100" s="1">
        <v>11</v>
      </c>
    </row>
    <row r="1101" spans="1:1">
      <c r="A1101" s="1">
        <v>7</v>
      </c>
    </row>
    <row r="1102" spans="1:1">
      <c r="A1102" s="1">
        <v>5</v>
      </c>
    </row>
    <row r="1103" spans="1:1">
      <c r="A1103" s="1">
        <v>3</v>
      </c>
    </row>
    <row r="1104" spans="1:1">
      <c r="A1104" s="1">
        <v>18</v>
      </c>
    </row>
    <row r="1105" spans="1:1">
      <c r="A1105" s="1">
        <v>1</v>
      </c>
    </row>
    <row r="1106" spans="1:1">
      <c r="A1106" s="1">
        <v>3</v>
      </c>
    </row>
    <row r="1107" spans="1:1">
      <c r="A1107" s="1">
        <v>14</v>
      </c>
    </row>
    <row r="1108" spans="1:1">
      <c r="A1108" s="1">
        <v>12</v>
      </c>
    </row>
    <row r="1109" spans="1:1">
      <c r="A1109" s="1">
        <v>4</v>
      </c>
    </row>
    <row r="1110" spans="1:1">
      <c r="A1110" s="1">
        <v>16</v>
      </c>
    </row>
    <row r="1111" spans="1:1">
      <c r="A1111" s="1">
        <v>17</v>
      </c>
    </row>
    <row r="1112" spans="1:1">
      <c r="A1112" s="1">
        <v>28</v>
      </c>
    </row>
    <row r="1113" spans="1:1">
      <c r="A1113" s="1">
        <v>14</v>
      </c>
    </row>
    <row r="1114" spans="1:1">
      <c r="A1114" s="1">
        <v>1</v>
      </c>
    </row>
    <row r="1115" spans="1:1">
      <c r="A1115" s="1">
        <v>23</v>
      </c>
    </row>
    <row r="1116" spans="1:1">
      <c r="A1116" s="1">
        <v>6</v>
      </c>
    </row>
    <row r="1117" spans="1:1">
      <c r="A1117" s="1">
        <v>28</v>
      </c>
    </row>
    <row r="1118" spans="1:1">
      <c r="A1118" s="1">
        <v>3</v>
      </c>
    </row>
    <row r="1119" spans="1:1">
      <c r="A1119" s="1">
        <v>5</v>
      </c>
    </row>
    <row r="1120" spans="1:1">
      <c r="A1120" s="1">
        <v>16</v>
      </c>
    </row>
    <row r="1121" spans="1:1">
      <c r="A1121" s="1">
        <v>16</v>
      </c>
    </row>
    <row r="1122" spans="1:1">
      <c r="A1122" s="1">
        <v>12</v>
      </c>
    </row>
    <row r="1123" spans="1:1">
      <c r="A1123" s="1">
        <v>4</v>
      </c>
    </row>
    <row r="1124" spans="1:1">
      <c r="A1124" s="1">
        <v>2</v>
      </c>
    </row>
    <row r="1125" spans="1:1">
      <c r="A1125" s="1">
        <v>12</v>
      </c>
    </row>
    <row r="1126" spans="1:1">
      <c r="A1126" s="1">
        <v>9</v>
      </c>
    </row>
    <row r="1127" spans="1:1">
      <c r="A1127" s="1">
        <v>13</v>
      </c>
    </row>
    <row r="1128" spans="1:1">
      <c r="A1128" s="1">
        <v>5</v>
      </c>
    </row>
    <row r="1129" spans="1:1">
      <c r="A1129" s="1">
        <v>10</v>
      </c>
    </row>
    <row r="1130" spans="1:1">
      <c r="A1130" s="1">
        <v>4</v>
      </c>
    </row>
    <row r="1131" spans="1:1">
      <c r="A1131" s="1">
        <v>4</v>
      </c>
    </row>
    <row r="1132" spans="1:1">
      <c r="A1132" s="1">
        <v>5</v>
      </c>
    </row>
    <row r="1133" spans="1:1">
      <c r="A1133" s="1">
        <v>2</v>
      </c>
    </row>
    <row r="1134" spans="1:1">
      <c r="A1134" s="1">
        <v>8</v>
      </c>
    </row>
    <row r="1135" spans="1:1">
      <c r="A1135" s="1">
        <v>17</v>
      </c>
    </row>
    <row r="1136" spans="1:1">
      <c r="A1136" s="1">
        <v>3</v>
      </c>
    </row>
    <row r="1137" spans="1:1">
      <c r="A1137" s="1">
        <v>13</v>
      </c>
    </row>
    <row r="1138" spans="1:1">
      <c r="A1138" s="1">
        <v>4</v>
      </c>
    </row>
    <row r="1139" spans="1:1">
      <c r="A1139" s="1">
        <v>6</v>
      </c>
    </row>
    <row r="1140" spans="1:1">
      <c r="A1140" s="1">
        <v>8</v>
      </c>
    </row>
    <row r="1141" spans="1:1">
      <c r="A1141" s="1">
        <v>21</v>
      </c>
    </row>
    <row r="1142" spans="1:1">
      <c r="A1142" s="1">
        <v>9</v>
      </c>
    </row>
    <row r="1143" spans="1:1">
      <c r="A1143" s="1">
        <v>18</v>
      </c>
    </row>
    <row r="1144" spans="1:1">
      <c r="A1144" s="1">
        <v>10</v>
      </c>
    </row>
    <row r="1145" spans="1:1">
      <c r="A1145" s="1">
        <v>1</v>
      </c>
    </row>
    <row r="1146" spans="1:1">
      <c r="A1146" s="1">
        <v>1</v>
      </c>
    </row>
    <row r="1147" spans="1:1">
      <c r="A1147" s="1">
        <v>12</v>
      </c>
    </row>
    <row r="1148" spans="1:1">
      <c r="A1148" s="1">
        <v>18</v>
      </c>
    </row>
    <row r="1149" spans="1:1">
      <c r="A1149" s="1">
        <v>45</v>
      </c>
    </row>
    <row r="1150" spans="1:1">
      <c r="A1150" s="1">
        <v>27</v>
      </c>
    </row>
    <row r="1151" spans="1:1">
      <c r="A1151" s="1">
        <v>21</v>
      </c>
    </row>
    <row r="1152" spans="1:1">
      <c r="A1152" s="1">
        <v>8</v>
      </c>
    </row>
    <row r="1153" spans="1:1">
      <c r="A1153" s="1">
        <v>9</v>
      </c>
    </row>
    <row r="1154" spans="1:1">
      <c r="A1154" s="1">
        <v>1</v>
      </c>
    </row>
    <row r="1155" spans="1:1">
      <c r="A1155" s="1">
        <v>9</v>
      </c>
    </row>
    <row r="1156" spans="1:1">
      <c r="A1156" s="1">
        <v>5</v>
      </c>
    </row>
    <row r="1157" spans="1:1">
      <c r="A1157" s="1">
        <v>9</v>
      </c>
    </row>
    <row r="1158" spans="1:1">
      <c r="A1158" s="1">
        <v>7</v>
      </c>
    </row>
    <row r="1159" spans="1:1">
      <c r="A1159" s="1">
        <v>5</v>
      </c>
    </row>
    <row r="1160" spans="1:1">
      <c r="A1160" s="1">
        <v>1</v>
      </c>
    </row>
    <row r="1161" spans="1:1">
      <c r="A1161" s="1">
        <v>2</v>
      </c>
    </row>
    <row r="1162" spans="1:1">
      <c r="A1162" s="1">
        <v>2</v>
      </c>
    </row>
    <row r="1163" spans="1:1">
      <c r="A1163" s="1">
        <v>11</v>
      </c>
    </row>
    <row r="1164" spans="1:1">
      <c r="A1164" s="1">
        <v>11</v>
      </c>
    </row>
    <row r="1165" spans="1:1">
      <c r="A1165" s="1">
        <v>10</v>
      </c>
    </row>
    <row r="1166" spans="1:1">
      <c r="A1166" s="1">
        <v>15</v>
      </c>
    </row>
    <row r="1167" spans="1:1">
      <c r="A1167" s="1">
        <v>4</v>
      </c>
    </row>
    <row r="1168" spans="1:1">
      <c r="A1168" s="1">
        <v>5</v>
      </c>
    </row>
    <row r="1169" spans="1:1">
      <c r="A1169" s="1">
        <v>8</v>
      </c>
    </row>
    <row r="1170" spans="1:1">
      <c r="A1170" s="1">
        <v>11</v>
      </c>
    </row>
    <row r="1171" spans="1:1">
      <c r="A1171" s="1">
        <v>3</v>
      </c>
    </row>
    <row r="1172" spans="1:1">
      <c r="A1172" s="1">
        <v>27</v>
      </c>
    </row>
    <row r="1173" spans="1:1">
      <c r="A1173" s="1">
        <v>5</v>
      </c>
    </row>
    <row r="1174" spans="1:1">
      <c r="A1174" s="1">
        <v>2</v>
      </c>
    </row>
    <row r="1175" spans="1:1">
      <c r="A1175" s="1">
        <v>13</v>
      </c>
    </row>
    <row r="1176" spans="1:1">
      <c r="A1176" s="1">
        <v>8</v>
      </c>
    </row>
    <row r="1177" spans="1:1">
      <c r="A1177" s="1">
        <v>5</v>
      </c>
    </row>
    <row r="1178" spans="1:1">
      <c r="A1178" s="1">
        <v>23</v>
      </c>
    </row>
    <row r="1179" spans="1:1">
      <c r="A1179" s="1">
        <v>5</v>
      </c>
    </row>
    <row r="1180" spans="1:1">
      <c r="A1180" s="1">
        <v>18</v>
      </c>
    </row>
    <row r="1181" spans="1:1">
      <c r="A1181" s="1">
        <v>1</v>
      </c>
    </row>
    <row r="1182" spans="1:1">
      <c r="A1182" s="1">
        <v>18</v>
      </c>
    </row>
    <row r="1183" spans="1:1">
      <c r="A1183" s="1">
        <v>25</v>
      </c>
    </row>
    <row r="1184" spans="1:1">
      <c r="A1184" s="1">
        <v>33</v>
      </c>
    </row>
    <row r="1185" spans="1:1">
      <c r="A1185" s="1">
        <v>24</v>
      </c>
    </row>
    <row r="1186" spans="1:1">
      <c r="A1186" s="1">
        <v>13</v>
      </c>
    </row>
    <row r="1187" spans="1:1">
      <c r="A1187" s="1">
        <v>14</v>
      </c>
    </row>
    <row r="1188" spans="1:1">
      <c r="A1188" s="1">
        <v>13</v>
      </c>
    </row>
    <row r="1189" spans="1:1">
      <c r="A1189" s="1">
        <v>25</v>
      </c>
    </row>
    <row r="1190" spans="1:1">
      <c r="A1190" s="1">
        <v>2</v>
      </c>
    </row>
    <row r="1191" spans="1:1">
      <c r="A1191" s="1">
        <v>5</v>
      </c>
    </row>
    <row r="1192" spans="1:1">
      <c r="A1192" s="1">
        <v>7</v>
      </c>
    </row>
    <row r="1193" spans="1:1">
      <c r="A1193" s="1">
        <v>7</v>
      </c>
    </row>
    <row r="1194" spans="1:1">
      <c r="A1194" s="1">
        <v>17</v>
      </c>
    </row>
    <row r="1195" spans="1:1">
      <c r="A1195" s="1">
        <v>13</v>
      </c>
    </row>
    <row r="1196" spans="1:1">
      <c r="A1196" s="1">
        <v>16</v>
      </c>
    </row>
    <row r="1197" spans="1:1">
      <c r="A1197" s="1">
        <v>5</v>
      </c>
    </row>
    <row r="1198" spans="1:1">
      <c r="A1198" s="1">
        <v>3</v>
      </c>
    </row>
    <row r="1199" spans="1:1">
      <c r="A1199" s="1">
        <v>9</v>
      </c>
    </row>
    <row r="1200" spans="1:1">
      <c r="A1200" s="1">
        <v>8</v>
      </c>
    </row>
    <row r="1201" spans="1:1">
      <c r="A1201" s="1">
        <v>8</v>
      </c>
    </row>
    <row r="1202" spans="1:1">
      <c r="A1202" s="1">
        <v>17</v>
      </c>
    </row>
    <row r="1203" spans="1:1">
      <c r="A1203" s="1">
        <v>1</v>
      </c>
    </row>
    <row r="1204" spans="1:1">
      <c r="A1204" s="1">
        <v>7</v>
      </c>
    </row>
    <row r="1205" spans="1:1">
      <c r="A1205" s="1">
        <v>10</v>
      </c>
    </row>
    <row r="1206" spans="1:1">
      <c r="A1206" s="1">
        <v>9</v>
      </c>
    </row>
    <row r="1207" spans="1:1">
      <c r="A1207" s="1">
        <v>9</v>
      </c>
    </row>
    <row r="1208" spans="1:1">
      <c r="A1208" s="1">
        <v>4</v>
      </c>
    </row>
    <row r="1209" spans="1:1">
      <c r="A1209" s="1">
        <v>1</v>
      </c>
    </row>
    <row r="1210" spans="1:1">
      <c r="A1210" s="1">
        <v>7</v>
      </c>
    </row>
    <row r="1211" spans="1:1">
      <c r="A1211" s="1">
        <v>2</v>
      </c>
    </row>
    <row r="1212" spans="1:1">
      <c r="A1212" s="1">
        <v>13</v>
      </c>
    </row>
    <row r="1213" spans="1:1">
      <c r="A1213" s="1">
        <v>11</v>
      </c>
    </row>
    <row r="1214" spans="1:1">
      <c r="A1214" s="1">
        <v>7</v>
      </c>
    </row>
    <row r="1215" spans="1:1">
      <c r="A1215" s="1">
        <v>14</v>
      </c>
    </row>
    <row r="1216" spans="1:1">
      <c r="A1216" s="1">
        <v>9</v>
      </c>
    </row>
    <row r="1217" spans="1:1">
      <c r="A1217" s="1">
        <v>20</v>
      </c>
    </row>
    <row r="1218" spans="1:1">
      <c r="A1218" s="1">
        <v>6</v>
      </c>
    </row>
    <row r="1219" spans="1:1">
      <c r="A1219" s="1">
        <v>26</v>
      </c>
    </row>
    <row r="1220" spans="1:1">
      <c r="A1220" s="1">
        <v>1</v>
      </c>
    </row>
    <row r="1221" spans="1:1">
      <c r="A1221" s="1">
        <v>2</v>
      </c>
    </row>
    <row r="1222" spans="1:1">
      <c r="A1222" s="1">
        <v>45</v>
      </c>
    </row>
    <row r="1223" spans="1:1">
      <c r="A1223" s="1">
        <v>19</v>
      </c>
    </row>
    <row r="1224" spans="1:1">
      <c r="A1224" s="1">
        <v>6</v>
      </c>
    </row>
    <row r="1225" spans="1:1">
      <c r="A1225" s="1">
        <v>41</v>
      </c>
    </row>
    <row r="1226" spans="1:1">
      <c r="A1226" s="1">
        <v>1</v>
      </c>
    </row>
    <row r="1227" spans="1:1">
      <c r="A1227" s="1">
        <v>8</v>
      </c>
    </row>
    <row r="1228" spans="1:1">
      <c r="A1228" s="1">
        <v>3</v>
      </c>
    </row>
    <row r="1229" spans="1:1">
      <c r="A1229" s="1">
        <v>5</v>
      </c>
    </row>
    <row r="1230" spans="1:1">
      <c r="A1230" s="1">
        <v>1</v>
      </c>
    </row>
    <row r="1231" spans="1:1">
      <c r="A1231" s="1">
        <v>6</v>
      </c>
    </row>
    <row r="1232" spans="1:1">
      <c r="A1232" s="1">
        <v>10</v>
      </c>
    </row>
    <row r="1233" spans="1:1">
      <c r="A1233" s="1">
        <v>8</v>
      </c>
    </row>
    <row r="1234" spans="1:1">
      <c r="A1234" s="1">
        <v>4</v>
      </c>
    </row>
    <row r="1235" spans="1:1">
      <c r="A1235" s="1">
        <v>2</v>
      </c>
    </row>
    <row r="1236" spans="1:1">
      <c r="A1236" s="1">
        <v>9</v>
      </c>
    </row>
    <row r="1237" spans="1:1">
      <c r="A1237" s="1">
        <v>5</v>
      </c>
    </row>
    <row r="1238" spans="1:1">
      <c r="A1238" s="1">
        <v>9</v>
      </c>
    </row>
    <row r="1239" spans="1:1">
      <c r="A1239" s="1">
        <v>13</v>
      </c>
    </row>
    <row r="1240" spans="1:1">
      <c r="A1240" s="1">
        <v>6</v>
      </c>
    </row>
    <row r="1241" spans="1:1">
      <c r="A1241" s="1">
        <v>10</v>
      </c>
    </row>
    <row r="1242" spans="1:1">
      <c r="A1242" s="1">
        <v>16</v>
      </c>
    </row>
    <row r="1243" spans="1:1">
      <c r="A1243" s="1">
        <v>5</v>
      </c>
    </row>
    <row r="1244" spans="1:1">
      <c r="A1244" s="1">
        <v>2</v>
      </c>
    </row>
    <row r="1245" spans="1:1">
      <c r="A1245" s="1">
        <v>15</v>
      </c>
    </row>
    <row r="1246" spans="1:1">
      <c r="A1246" s="1">
        <v>15</v>
      </c>
    </row>
    <row r="1247" spans="1:1">
      <c r="A1247" s="1">
        <v>1</v>
      </c>
    </row>
    <row r="1248" spans="1:1">
      <c r="A1248" s="1">
        <v>21</v>
      </c>
    </row>
    <row r="1249" spans="1:1">
      <c r="A1249" s="1">
        <v>23</v>
      </c>
    </row>
    <row r="1250" spans="1:1">
      <c r="A1250" s="1">
        <v>11</v>
      </c>
    </row>
    <row r="1251" spans="1:1">
      <c r="A1251" s="1">
        <v>14</v>
      </c>
    </row>
    <row r="1252" spans="1:1">
      <c r="A1252" s="1">
        <v>8</v>
      </c>
    </row>
    <row r="1253" spans="1:1">
      <c r="A1253" s="1">
        <v>19</v>
      </c>
    </row>
    <row r="1254" spans="1:1">
      <c r="A1254" s="1">
        <v>27</v>
      </c>
    </row>
    <row r="1255" spans="1:1">
      <c r="A1255" s="1">
        <v>34</v>
      </c>
    </row>
    <row r="1256" spans="1:1">
      <c r="A1256" s="1">
        <v>12</v>
      </c>
    </row>
    <row r="1257" spans="1:1">
      <c r="A1257" s="1">
        <v>9</v>
      </c>
    </row>
    <row r="1258" spans="1:1">
      <c r="A1258" s="1">
        <v>13</v>
      </c>
    </row>
    <row r="1259" spans="1:1">
      <c r="A1259" s="1">
        <v>31</v>
      </c>
    </row>
    <row r="1260" spans="1:1">
      <c r="A1260" s="1">
        <v>24</v>
      </c>
    </row>
    <row r="1261" spans="1:1">
      <c r="A1261" s="1">
        <v>35</v>
      </c>
    </row>
    <row r="1262" spans="1:1">
      <c r="A1262" s="1">
        <v>1</v>
      </c>
    </row>
    <row r="1263" spans="1:1">
      <c r="A1263" s="1">
        <v>7</v>
      </c>
    </row>
    <row r="1264" spans="1:1">
      <c r="A1264" s="1">
        <v>11</v>
      </c>
    </row>
    <row r="1265" spans="1:1">
      <c r="A1265" s="1">
        <v>1</v>
      </c>
    </row>
    <row r="1266" spans="1:1">
      <c r="A1266" s="1">
        <v>6</v>
      </c>
    </row>
    <row r="1267" spans="1:1">
      <c r="A1267" s="1">
        <v>1</v>
      </c>
    </row>
    <row r="1268" spans="1:1">
      <c r="A1268" s="1">
        <v>9</v>
      </c>
    </row>
    <row r="1269" spans="1:1">
      <c r="A1269" s="1">
        <v>8</v>
      </c>
    </row>
    <row r="1270" spans="1:1">
      <c r="A1270" s="1">
        <v>1</v>
      </c>
    </row>
    <row r="1271" spans="1:1">
      <c r="A1271" s="1">
        <v>3</v>
      </c>
    </row>
    <row r="1272" spans="1:1">
      <c r="A1272" s="1">
        <v>11</v>
      </c>
    </row>
    <row r="1273" spans="1:1">
      <c r="A1273" s="1">
        <v>4</v>
      </c>
    </row>
    <row r="1274" spans="1:1">
      <c r="A1274" s="1">
        <v>6</v>
      </c>
    </row>
    <row r="1275" spans="1:1">
      <c r="A1275" s="1">
        <v>2</v>
      </c>
    </row>
    <row r="1276" spans="1:1">
      <c r="A1276" s="1">
        <v>3</v>
      </c>
    </row>
    <row r="1277" spans="1:1">
      <c r="A1277" s="1">
        <v>7</v>
      </c>
    </row>
    <row r="1278" spans="1:1">
      <c r="A1278" s="1">
        <v>2</v>
      </c>
    </row>
    <row r="1279" spans="1:1">
      <c r="A1279" s="1">
        <v>20</v>
      </c>
    </row>
    <row r="1280" spans="1:1">
      <c r="A1280" s="1">
        <v>11</v>
      </c>
    </row>
    <row r="1281" spans="1:1">
      <c r="A1281" s="1">
        <v>5</v>
      </c>
    </row>
    <row r="1282" spans="1:1">
      <c r="A1282" s="1">
        <v>17</v>
      </c>
    </row>
    <row r="1283" spans="1:1">
      <c r="A1283" s="1">
        <v>1</v>
      </c>
    </row>
    <row r="1284" spans="1:1">
      <c r="A1284" s="1">
        <v>22</v>
      </c>
    </row>
    <row r="1285" spans="1:1">
      <c r="A1285" s="1">
        <v>1</v>
      </c>
    </row>
    <row r="1286" spans="1:1">
      <c r="A1286" s="1">
        <v>15</v>
      </c>
    </row>
    <row r="1287" spans="1:1">
      <c r="A1287" s="1">
        <v>15</v>
      </c>
    </row>
    <row r="1288" spans="1:1">
      <c r="A1288" s="1">
        <v>3</v>
      </c>
    </row>
    <row r="1289" spans="1:1">
      <c r="A1289" s="1">
        <v>10</v>
      </c>
    </row>
    <row r="1290" spans="1:1">
      <c r="A1290" s="1">
        <v>2</v>
      </c>
    </row>
    <row r="1291" spans="1:1">
      <c r="A1291" s="1">
        <v>17</v>
      </c>
    </row>
    <row r="1292" spans="1:1">
      <c r="A1292" s="1">
        <v>8</v>
      </c>
    </row>
    <row r="1293" spans="1:1">
      <c r="A1293" s="1">
        <v>6</v>
      </c>
    </row>
    <row r="1294" spans="1:1">
      <c r="A1294" s="1">
        <v>11</v>
      </c>
    </row>
    <row r="1295" spans="1:1">
      <c r="A1295" s="1">
        <v>41</v>
      </c>
    </row>
    <row r="1296" spans="1:1">
      <c r="A1296" s="1">
        <v>21</v>
      </c>
    </row>
    <row r="1297" spans="1:1">
      <c r="A1297" s="1">
        <v>32</v>
      </c>
    </row>
    <row r="1298" spans="1:1">
      <c r="A1298" s="1">
        <v>1</v>
      </c>
    </row>
    <row r="1299" spans="1:1">
      <c r="A1299" s="1">
        <v>9</v>
      </c>
    </row>
    <row r="1300" spans="1:1">
      <c r="A1300" s="1">
        <v>7</v>
      </c>
    </row>
    <row r="1301" spans="1:1">
      <c r="A1301" s="1">
        <v>6</v>
      </c>
    </row>
    <row r="1302" spans="1:1">
      <c r="A1302" s="1">
        <v>4</v>
      </c>
    </row>
    <row r="1303" spans="1:1">
      <c r="A1303" s="1">
        <v>8</v>
      </c>
    </row>
    <row r="1304" spans="1:1">
      <c r="A1304" s="1">
        <v>9</v>
      </c>
    </row>
    <row r="1305" spans="1:1">
      <c r="A1305" s="1">
        <v>2</v>
      </c>
    </row>
    <row r="1306" spans="1:1">
      <c r="A1306" s="1">
        <v>3</v>
      </c>
    </row>
    <row r="1307" spans="1:1">
      <c r="A1307" s="1">
        <v>11</v>
      </c>
    </row>
    <row r="1308" spans="1:1">
      <c r="A1308" s="1">
        <v>18</v>
      </c>
    </row>
    <row r="1309" spans="1:1">
      <c r="A1309" s="1">
        <v>17</v>
      </c>
    </row>
    <row r="1310" spans="1:1">
      <c r="A1310" s="1">
        <v>1</v>
      </c>
    </row>
    <row r="1311" spans="1:1">
      <c r="A1311" s="1">
        <v>11</v>
      </c>
    </row>
    <row r="1312" spans="1:1">
      <c r="A1312" s="1">
        <v>11</v>
      </c>
    </row>
    <row r="1313" spans="1:1">
      <c r="A1313" s="1">
        <v>8</v>
      </c>
    </row>
    <row r="1314" spans="1:1">
      <c r="A1314" s="1">
        <v>28</v>
      </c>
    </row>
    <row r="1315" spans="1:1">
      <c r="A1315" s="1">
        <v>6</v>
      </c>
    </row>
    <row r="1316" spans="1:1">
      <c r="A1316" s="1">
        <v>10</v>
      </c>
    </row>
    <row r="1317" spans="1:1">
      <c r="A1317" s="1">
        <v>10</v>
      </c>
    </row>
    <row r="1318" spans="1:1">
      <c r="A1318" s="1">
        <v>4</v>
      </c>
    </row>
    <row r="1319" spans="1:1">
      <c r="A1319" s="1">
        <v>6</v>
      </c>
    </row>
    <row r="1320" spans="1:1">
      <c r="A1320" s="1">
        <v>13</v>
      </c>
    </row>
    <row r="1321" spans="1:1">
      <c r="A1321" s="1">
        <v>8</v>
      </c>
    </row>
    <row r="1322" spans="1:1">
      <c r="A1322" s="1">
        <v>13</v>
      </c>
    </row>
    <row r="1323" spans="1:1">
      <c r="A1323" s="1">
        <v>5</v>
      </c>
    </row>
    <row r="1324" spans="1:1">
      <c r="A1324" s="1">
        <v>10</v>
      </c>
    </row>
    <row r="1325" spans="1:1">
      <c r="A1325" s="1">
        <v>6</v>
      </c>
    </row>
    <row r="1326" spans="1:1">
      <c r="A1326" s="1">
        <v>1</v>
      </c>
    </row>
    <row r="1327" spans="1:1">
      <c r="A1327" s="1">
        <v>8</v>
      </c>
    </row>
    <row r="1328" spans="1:1">
      <c r="A1328" s="1">
        <v>9</v>
      </c>
    </row>
    <row r="1329" spans="1:1">
      <c r="A1329" s="1">
        <v>8</v>
      </c>
    </row>
    <row r="1330" spans="1:1">
      <c r="A1330" s="1">
        <v>28</v>
      </c>
    </row>
    <row r="1331" spans="1:1">
      <c r="A1331" s="1">
        <v>20</v>
      </c>
    </row>
    <row r="1332" spans="1:1">
      <c r="A1332" s="1">
        <v>40</v>
      </c>
    </row>
    <row r="1333" spans="1:1">
      <c r="A1333" s="1">
        <v>21</v>
      </c>
    </row>
    <row r="1334" spans="1:1">
      <c r="A1334" s="1">
        <v>1</v>
      </c>
    </row>
    <row r="1335" spans="1:1">
      <c r="A1335" s="1">
        <v>9</v>
      </c>
    </row>
    <row r="1336" spans="1:1">
      <c r="A1336" s="1">
        <v>7</v>
      </c>
    </row>
    <row r="1337" spans="1:1">
      <c r="A1337" s="1">
        <v>6</v>
      </c>
    </row>
    <row r="1338" spans="1:1">
      <c r="A1338" s="1">
        <v>7</v>
      </c>
    </row>
    <row r="1339" spans="1:1">
      <c r="A1339" s="1">
        <v>5</v>
      </c>
    </row>
    <row r="1340" spans="1:1">
      <c r="A1340" s="1">
        <v>1</v>
      </c>
    </row>
    <row r="1341" spans="1:1">
      <c r="A1341" s="1">
        <v>5</v>
      </c>
    </row>
    <row r="1342" spans="1:1">
      <c r="A1342" s="1">
        <v>5</v>
      </c>
    </row>
    <row r="1343" spans="1:1">
      <c r="A1343" s="1">
        <v>4</v>
      </c>
    </row>
    <row r="1344" spans="1:1">
      <c r="A1344" s="1">
        <v>10</v>
      </c>
    </row>
    <row r="1345" spans="1:1">
      <c r="A1345" s="1">
        <v>10</v>
      </c>
    </row>
    <row r="1346" spans="1:1">
      <c r="A1346" s="1">
        <v>15</v>
      </c>
    </row>
    <row r="1347" spans="1:1">
      <c r="A1347" s="1">
        <v>8</v>
      </c>
    </row>
    <row r="1348" spans="1:1">
      <c r="A1348" s="1">
        <v>11</v>
      </c>
    </row>
    <row r="1349" spans="1:1">
      <c r="A1349" s="1">
        <v>14</v>
      </c>
    </row>
    <row r="1350" spans="1:1">
      <c r="A1350" s="1">
        <v>8</v>
      </c>
    </row>
    <row r="1351" spans="1:1">
      <c r="A1351" s="1">
        <v>11</v>
      </c>
    </row>
    <row r="1352" spans="1:1">
      <c r="A1352" s="1">
        <v>17</v>
      </c>
    </row>
    <row r="1353" spans="1:1">
      <c r="A1353" s="1">
        <v>12</v>
      </c>
    </row>
    <row r="1354" spans="1:1">
      <c r="A1354" s="1">
        <v>9</v>
      </c>
    </row>
    <row r="1355" spans="1:1">
      <c r="A1355" s="1">
        <v>9</v>
      </c>
    </row>
    <row r="1356" spans="1:1">
      <c r="A1356" s="1">
        <v>24</v>
      </c>
    </row>
    <row r="1357" spans="1:1">
      <c r="A1357" s="1">
        <v>23</v>
      </c>
    </row>
    <row r="1358" spans="1:1">
      <c r="A1358" s="1">
        <v>13</v>
      </c>
    </row>
    <row r="1359" spans="1:1">
      <c r="A1359" s="1">
        <v>12</v>
      </c>
    </row>
    <row r="1360" spans="1:1">
      <c r="A1360" s="1">
        <v>7</v>
      </c>
    </row>
    <row r="1361" spans="1:1">
      <c r="A1361" s="1">
        <v>7</v>
      </c>
    </row>
    <row r="1362" spans="1:1">
      <c r="A1362" s="1">
        <v>11</v>
      </c>
    </row>
    <row r="1363" spans="1:1">
      <c r="A1363" s="1">
        <v>14</v>
      </c>
    </row>
    <row r="1364" spans="1:1">
      <c r="A1364" s="1">
        <v>16</v>
      </c>
    </row>
    <row r="1365" spans="1:1">
      <c r="A1365" s="1">
        <v>15</v>
      </c>
    </row>
    <row r="1366" spans="1:1">
      <c r="A1366" s="1">
        <v>13</v>
      </c>
    </row>
    <row r="1367" spans="1:1">
      <c r="A1367" s="1">
        <v>31</v>
      </c>
    </row>
    <row r="1368" spans="1:1">
      <c r="A1368" s="1">
        <v>18</v>
      </c>
    </row>
    <row r="1369" spans="1:1">
      <c r="A1369" s="1">
        <v>23</v>
      </c>
    </row>
    <row r="1370" spans="1:1">
      <c r="A1370" s="1">
        <v>2</v>
      </c>
    </row>
    <row r="1371" spans="1:1">
      <c r="A1371" s="1">
        <v>12</v>
      </c>
    </row>
    <row r="1372" spans="1:1">
      <c r="A1372" s="1">
        <v>2</v>
      </c>
    </row>
    <row r="1373" spans="1:1">
      <c r="A1373" s="1">
        <v>6</v>
      </c>
    </row>
    <row r="1374" spans="1:1">
      <c r="A1374" s="1">
        <v>1</v>
      </c>
    </row>
    <row r="1375" spans="1:1">
      <c r="A1375" s="1">
        <v>5</v>
      </c>
    </row>
    <row r="1376" spans="1:1">
      <c r="A1376" s="1">
        <v>4</v>
      </c>
    </row>
    <row r="1377" spans="1:1">
      <c r="A1377" s="1">
        <v>5</v>
      </c>
    </row>
    <row r="1378" spans="1:1">
      <c r="A1378" s="1">
        <v>1</v>
      </c>
    </row>
    <row r="1379" spans="1:1">
      <c r="A1379" s="1">
        <v>4</v>
      </c>
    </row>
    <row r="1380" spans="1:1">
      <c r="A1380" s="1">
        <v>7</v>
      </c>
    </row>
    <row r="1381" spans="1:1">
      <c r="A1381" s="1">
        <v>8</v>
      </c>
    </row>
    <row r="1382" spans="1:1">
      <c r="A1382" s="1">
        <v>5</v>
      </c>
    </row>
    <row r="1383" spans="1:1">
      <c r="A1383" s="1">
        <v>15</v>
      </c>
    </row>
    <row r="1384" spans="1:1">
      <c r="A1384" s="1">
        <v>6</v>
      </c>
    </row>
    <row r="1385" spans="1:1">
      <c r="A1385" s="1">
        <v>32</v>
      </c>
    </row>
    <row r="1386" spans="1:1">
      <c r="A1386" s="1">
        <v>9</v>
      </c>
    </row>
    <row r="1387" spans="1:1">
      <c r="A1387" s="1">
        <v>2</v>
      </c>
    </row>
    <row r="1388" spans="1:1">
      <c r="A1388" s="1">
        <v>4</v>
      </c>
    </row>
    <row r="1389" spans="1:1">
      <c r="A1389" s="1">
        <v>6</v>
      </c>
    </row>
    <row r="1390" spans="1:1">
      <c r="A1390" s="1">
        <v>15</v>
      </c>
    </row>
    <row r="1391" spans="1:1">
      <c r="A1391" s="1">
        <v>8</v>
      </c>
    </row>
    <row r="1392" spans="1:1">
      <c r="A1392" s="1">
        <v>6</v>
      </c>
    </row>
    <row r="1393" spans="1:1">
      <c r="A1393" s="1">
        <v>13</v>
      </c>
    </row>
    <row r="1394" spans="1:1">
      <c r="A1394" s="1">
        <v>6</v>
      </c>
    </row>
    <row r="1395" spans="1:1">
      <c r="A1395" s="1">
        <v>2</v>
      </c>
    </row>
    <row r="1396" spans="1:1">
      <c r="A1396" s="1">
        <v>2</v>
      </c>
    </row>
    <row r="1397" spans="1:1">
      <c r="A1397" s="1">
        <v>3</v>
      </c>
    </row>
    <row r="1398" spans="1:1">
      <c r="A1398" s="1">
        <v>10</v>
      </c>
    </row>
    <row r="1399" spans="1:1">
      <c r="A1399" s="1">
        <v>11</v>
      </c>
    </row>
    <row r="1400" spans="1:1">
      <c r="A1400" s="1">
        <v>6</v>
      </c>
    </row>
    <row r="1401" spans="1:1">
      <c r="A1401" s="1">
        <v>10</v>
      </c>
    </row>
    <row r="1402" spans="1:1">
      <c r="A1402" s="1">
        <v>8</v>
      </c>
    </row>
    <row r="1403" spans="1:1">
      <c r="A1403" s="1">
        <v>33</v>
      </c>
    </row>
    <row r="1404" spans="1:1">
      <c r="A1404" s="1">
        <v>19</v>
      </c>
    </row>
    <row r="1405" spans="1:1">
      <c r="A1405" s="1">
        <v>13</v>
      </c>
    </row>
    <row r="1406" spans="1:1">
      <c r="A1406" s="1">
        <v>1</v>
      </c>
    </row>
    <row r="1407" spans="1:1">
      <c r="A1407" s="1">
        <v>6</v>
      </c>
    </row>
    <row r="1408" spans="1:1">
      <c r="A1408" s="1">
        <v>23</v>
      </c>
    </row>
    <row r="1409" spans="1:1">
      <c r="A1409" s="1">
        <v>6</v>
      </c>
    </row>
    <row r="1410" spans="1:1">
      <c r="A1410" s="1">
        <v>8</v>
      </c>
    </row>
    <row r="1411" spans="1:1">
      <c r="A1411" s="1">
        <v>26</v>
      </c>
    </row>
    <row r="1412" spans="1:1">
      <c r="A1412" s="1">
        <v>3</v>
      </c>
    </row>
    <row r="1413" spans="1:1">
      <c r="A1413" s="1">
        <v>3</v>
      </c>
    </row>
    <row r="1414" spans="1:1">
      <c r="A1414" s="1">
        <v>19</v>
      </c>
    </row>
    <row r="1415" spans="1:1">
      <c r="A1415" s="1">
        <v>3</v>
      </c>
    </row>
    <row r="1416" spans="1:1">
      <c r="A1416" s="1">
        <v>6</v>
      </c>
    </row>
    <row r="1417" spans="1:1">
      <c r="A1417" s="1">
        <v>2</v>
      </c>
    </row>
    <row r="1418" spans="1:1">
      <c r="A1418" s="1">
        <v>5</v>
      </c>
    </row>
    <row r="1419" spans="1:1">
      <c r="A1419" s="1">
        <v>3</v>
      </c>
    </row>
    <row r="1420" spans="1:1">
      <c r="A1420" s="1">
        <v>11</v>
      </c>
    </row>
    <row r="1421" spans="1:1">
      <c r="A1421" s="1">
        <v>18</v>
      </c>
    </row>
    <row r="1422" spans="1:1">
      <c r="A1422" s="1">
        <v>4</v>
      </c>
    </row>
    <row r="1423" spans="1:1">
      <c r="A1423" s="1">
        <v>5</v>
      </c>
    </row>
    <row r="1424" spans="1:1">
      <c r="A1424" s="1">
        <v>7</v>
      </c>
    </row>
    <row r="1425" spans="1:1">
      <c r="A1425" s="1">
        <v>17</v>
      </c>
    </row>
    <row r="1426" spans="1:1">
      <c r="A1426" s="1">
        <v>14</v>
      </c>
    </row>
    <row r="1427" spans="1:1">
      <c r="A1427" s="1">
        <v>8</v>
      </c>
    </row>
    <row r="1428" spans="1:1">
      <c r="A1428" s="1">
        <v>12</v>
      </c>
    </row>
    <row r="1429" spans="1:1">
      <c r="A1429" s="1">
        <v>1</v>
      </c>
    </row>
    <row r="1430" spans="1:1">
      <c r="A1430" s="1">
        <v>19</v>
      </c>
    </row>
    <row r="1431" spans="1:1">
      <c r="A1431" s="1">
        <v>12</v>
      </c>
    </row>
    <row r="1432" spans="1:1">
      <c r="A1432" s="1">
        <v>4</v>
      </c>
    </row>
    <row r="1433" spans="1:1">
      <c r="A1433" s="1">
        <v>16</v>
      </c>
    </row>
    <row r="1434" spans="1:1">
      <c r="A1434" s="1">
        <v>5</v>
      </c>
    </row>
    <row r="1435" spans="1:1">
      <c r="A1435" s="1">
        <v>27</v>
      </c>
    </row>
    <row r="1436" spans="1:1">
      <c r="A1436" s="1">
        <v>10</v>
      </c>
    </row>
    <row r="1437" spans="1:1">
      <c r="A1437" s="1">
        <v>20</v>
      </c>
    </row>
    <row r="1438" spans="1:1">
      <c r="A1438" s="1">
        <v>13</v>
      </c>
    </row>
    <row r="1439" spans="1:1">
      <c r="A1439" s="1">
        <v>20</v>
      </c>
    </row>
    <row r="1440" spans="1:1">
      <c r="A1440" s="1">
        <v>19</v>
      </c>
    </row>
    <row r="1441" spans="1:1">
      <c r="A1441" s="1">
        <v>41</v>
      </c>
    </row>
    <row r="1442" spans="1:1">
      <c r="A1442" s="1">
        <v>1</v>
      </c>
    </row>
    <row r="1443" spans="1:1">
      <c r="A1443" s="1">
        <v>1</v>
      </c>
    </row>
    <row r="1444" spans="1:1">
      <c r="A1444" s="1">
        <v>1</v>
      </c>
    </row>
    <row r="1445" spans="1:1">
      <c r="A1445" s="1">
        <v>8</v>
      </c>
    </row>
    <row r="1446" spans="1:1">
      <c r="A1446" s="1">
        <v>4</v>
      </c>
    </row>
    <row r="1447" spans="1:1">
      <c r="A1447" s="1">
        <v>1</v>
      </c>
    </row>
    <row r="1448" spans="1:1">
      <c r="A1448" s="1">
        <v>1</v>
      </c>
    </row>
    <row r="1449" spans="1:1">
      <c r="A1449" s="1">
        <v>18</v>
      </c>
    </row>
    <row r="1450" spans="1:1">
      <c r="A1450" s="1">
        <v>11</v>
      </c>
    </row>
    <row r="1451" spans="1:1">
      <c r="A1451" s="1">
        <v>7</v>
      </c>
    </row>
    <row r="1452" spans="1:1">
      <c r="A1452" s="1">
        <v>7</v>
      </c>
    </row>
    <row r="1453" spans="1:1">
      <c r="A1453" s="1">
        <v>1</v>
      </c>
    </row>
    <row r="1454" spans="1:1">
      <c r="A1454" s="1">
        <v>6</v>
      </c>
    </row>
    <row r="1455" spans="1:1">
      <c r="A1455" s="1">
        <v>8</v>
      </c>
    </row>
    <row r="1456" spans="1:1">
      <c r="A1456" s="1">
        <v>2</v>
      </c>
    </row>
    <row r="1457" spans="1:1">
      <c r="A1457" s="1">
        <v>14</v>
      </c>
    </row>
    <row r="1458" spans="1:1">
      <c r="A1458" s="1">
        <v>10</v>
      </c>
    </row>
    <row r="1459" spans="1:1">
      <c r="A1459" s="1">
        <v>23</v>
      </c>
    </row>
    <row r="1460" spans="1:1">
      <c r="A1460" s="1">
        <v>1</v>
      </c>
    </row>
    <row r="1461" spans="1:1">
      <c r="A1461" s="1">
        <v>5</v>
      </c>
    </row>
    <row r="1462" spans="1:1">
      <c r="A1462" s="1">
        <v>5</v>
      </c>
    </row>
    <row r="1463" spans="1:1">
      <c r="A1463" s="1">
        <v>14</v>
      </c>
    </row>
    <row r="1464" spans="1:1">
      <c r="A1464" s="1">
        <v>14</v>
      </c>
    </row>
    <row r="1465" spans="1:1">
      <c r="A1465" s="1">
        <v>6</v>
      </c>
    </row>
    <row r="1466" spans="1:1">
      <c r="A1466" s="1">
        <v>11</v>
      </c>
    </row>
    <row r="1467" spans="1:1">
      <c r="A1467" s="1">
        <v>8</v>
      </c>
    </row>
    <row r="1468" spans="1:1">
      <c r="A1468" s="1">
        <v>6</v>
      </c>
    </row>
    <row r="1469" spans="1:1">
      <c r="A1469" s="1">
        <v>5</v>
      </c>
    </row>
    <row r="1470" spans="1:1">
      <c r="A1470" s="1">
        <v>9</v>
      </c>
    </row>
    <row r="1471" spans="1:1">
      <c r="A1471" s="1">
        <v>20</v>
      </c>
    </row>
    <row r="1472" spans="1:1">
      <c r="A1472" s="1">
        <v>7</v>
      </c>
    </row>
    <row r="1473" spans="1:1">
      <c r="A1473" s="1">
        <v>7</v>
      </c>
    </row>
    <row r="1474" spans="1:1">
      <c r="A1474" s="1">
        <v>30</v>
      </c>
    </row>
    <row r="1475" spans="1:1">
      <c r="A1475" s="1">
        <v>19</v>
      </c>
    </row>
    <row r="1476" spans="1:1">
      <c r="A1476" s="1">
        <v>19</v>
      </c>
    </row>
    <row r="1477" spans="1:1">
      <c r="A1477" s="1">
        <v>40</v>
      </c>
    </row>
    <row r="1478" spans="1:1">
      <c r="A1478" s="1">
        <v>5</v>
      </c>
    </row>
    <row r="1479" spans="1:1">
      <c r="A1479" s="1">
        <v>6</v>
      </c>
    </row>
    <row r="1480" spans="1:1">
      <c r="A1480" s="1">
        <v>4</v>
      </c>
    </row>
    <row r="1481" spans="1:1">
      <c r="A1481" s="1">
        <v>5</v>
      </c>
    </row>
    <row r="1482" spans="1:1">
      <c r="A1482" s="1">
        <v>3</v>
      </c>
    </row>
    <row r="1483" spans="1:1">
      <c r="A1483" s="1">
        <v>11</v>
      </c>
    </row>
    <row r="1484" spans="1:1">
      <c r="A1484" s="1">
        <v>5</v>
      </c>
    </row>
    <row r="1485" spans="1:1">
      <c r="A1485" s="1">
        <v>7</v>
      </c>
    </row>
    <row r="1486" spans="1:1">
      <c r="A1486" s="1">
        <v>3</v>
      </c>
    </row>
    <row r="1487" spans="1:1">
      <c r="A1487" s="1">
        <v>2</v>
      </c>
    </row>
    <row r="1488" spans="1:1">
      <c r="A1488" s="1">
        <v>16</v>
      </c>
    </row>
    <row r="1489" spans="1:1">
      <c r="A1489" s="1">
        <v>6</v>
      </c>
    </row>
    <row r="1490" spans="1:1">
      <c r="A1490" s="1">
        <v>9</v>
      </c>
    </row>
    <row r="1491" spans="1:1">
      <c r="A1491" s="1">
        <v>7</v>
      </c>
    </row>
    <row r="1492" spans="1:1">
      <c r="A1492" s="1">
        <v>20</v>
      </c>
    </row>
    <row r="1493" spans="1:1">
      <c r="A1493" s="1">
        <v>9</v>
      </c>
    </row>
    <row r="1494" spans="1:1">
      <c r="A1494" s="1">
        <v>6</v>
      </c>
    </row>
    <row r="1495" spans="1:1">
      <c r="A1495" s="1">
        <v>11</v>
      </c>
    </row>
    <row r="1496" spans="1:1">
      <c r="A1496" s="1">
        <v>10</v>
      </c>
    </row>
    <row r="1497" spans="1:1">
      <c r="A1497" s="1">
        <v>11</v>
      </c>
    </row>
    <row r="1498" spans="1:1">
      <c r="A1498" s="1">
        <v>25</v>
      </c>
    </row>
    <row r="1499" spans="1:1">
      <c r="A1499" s="1">
        <v>19</v>
      </c>
    </row>
    <row r="1500" spans="1:1">
      <c r="A1500" s="1">
        <v>9</v>
      </c>
    </row>
    <row r="1501" spans="1:1">
      <c r="A1501" s="1">
        <v>12</v>
      </c>
    </row>
    <row r="1502" spans="1:1">
      <c r="A1502" s="1">
        <v>2</v>
      </c>
    </row>
    <row r="1503" spans="1:1">
      <c r="A1503" s="1">
        <v>17</v>
      </c>
    </row>
    <row r="1504" spans="1:1">
      <c r="A1504" s="1">
        <v>8</v>
      </c>
    </row>
    <row r="1505" spans="1:1">
      <c r="A1505" s="1">
        <v>17</v>
      </c>
    </row>
    <row r="1506" spans="1:1">
      <c r="A1506" s="1">
        <v>2</v>
      </c>
    </row>
    <row r="1507" spans="1:1">
      <c r="A1507" s="1">
        <v>7</v>
      </c>
    </row>
    <row r="1508" spans="1:1">
      <c r="A1508" s="1">
        <v>15</v>
      </c>
    </row>
    <row r="1509" spans="1:1">
      <c r="A1509" s="1">
        <v>15</v>
      </c>
    </row>
    <row r="1510" spans="1:1">
      <c r="A1510" s="1">
        <v>10</v>
      </c>
    </row>
    <row r="1511" spans="1:1">
      <c r="A1511" s="1">
        <v>15</v>
      </c>
    </row>
    <row r="1512" spans="1:1">
      <c r="A1512" s="1">
        <v>3</v>
      </c>
    </row>
    <row r="1513" spans="1:1">
      <c r="A1513" s="1">
        <v>20</v>
      </c>
    </row>
    <row r="1514" spans="1:1">
      <c r="A1514" s="1">
        <v>1</v>
      </c>
    </row>
    <row r="1515" spans="1:1">
      <c r="A1515" s="1">
        <v>13</v>
      </c>
    </row>
    <row r="1516" spans="1:1">
      <c r="A1516" s="1">
        <v>5</v>
      </c>
    </row>
    <row r="1517" spans="1:1">
      <c r="A1517" s="1">
        <v>7</v>
      </c>
    </row>
    <row r="1518" spans="1:1">
      <c r="A1518" s="1">
        <v>1</v>
      </c>
    </row>
    <row r="1519" spans="1:1">
      <c r="A1519" s="1">
        <v>1</v>
      </c>
    </row>
    <row r="1520" spans="1:1">
      <c r="A1520" s="1">
        <v>6</v>
      </c>
    </row>
    <row r="1521" spans="1:1">
      <c r="A1521" s="1">
        <v>10</v>
      </c>
    </row>
    <row r="1522" spans="1:1">
      <c r="A1522" s="1">
        <v>8</v>
      </c>
    </row>
    <row r="1523" spans="1:1">
      <c r="A1523" s="1">
        <v>7</v>
      </c>
    </row>
    <row r="1524" spans="1:1">
      <c r="A1524" s="1">
        <v>2</v>
      </c>
    </row>
    <row r="1525" spans="1:1">
      <c r="A1525" s="1">
        <v>6</v>
      </c>
    </row>
    <row r="1526" spans="1:1">
      <c r="A1526" s="1">
        <v>3</v>
      </c>
    </row>
    <row r="1527" spans="1:1">
      <c r="A1527" s="1">
        <v>12</v>
      </c>
    </row>
    <row r="1528" spans="1:1">
      <c r="A1528" s="1">
        <v>6</v>
      </c>
    </row>
    <row r="1529" spans="1:1">
      <c r="A1529" s="1">
        <v>13</v>
      </c>
    </row>
    <row r="1530" spans="1:1">
      <c r="A1530" s="1">
        <v>32</v>
      </c>
    </row>
    <row r="1531" spans="1:1">
      <c r="A1531" s="1">
        <v>6</v>
      </c>
    </row>
    <row r="1532" spans="1:1">
      <c r="A1532" s="1">
        <v>10</v>
      </c>
    </row>
    <row r="1533" spans="1:1">
      <c r="A1533" s="1">
        <v>13</v>
      </c>
    </row>
    <row r="1534" spans="1:1">
      <c r="A1534" s="1">
        <v>10</v>
      </c>
    </row>
    <row r="1535" spans="1:1">
      <c r="A1535" s="1">
        <v>9</v>
      </c>
    </row>
    <row r="1536" spans="1:1">
      <c r="A1536" s="1">
        <v>17</v>
      </c>
    </row>
    <row r="1537" spans="1:1">
      <c r="A1537" s="1">
        <v>10</v>
      </c>
    </row>
    <row r="1538" spans="1:1">
      <c r="A1538" s="1">
        <v>14</v>
      </c>
    </row>
    <row r="1539" spans="1:1">
      <c r="A1539" s="1">
        <v>10</v>
      </c>
    </row>
    <row r="1540" spans="1:1">
      <c r="A1540" s="1">
        <v>2</v>
      </c>
    </row>
    <row r="1541" spans="1:1">
      <c r="A1541" s="1">
        <v>13</v>
      </c>
    </row>
    <row r="1542" spans="1:1">
      <c r="A1542" s="1">
        <v>7</v>
      </c>
    </row>
    <row r="1543" spans="1:1">
      <c r="A1543" s="1">
        <v>17</v>
      </c>
    </row>
    <row r="1544" spans="1:1">
      <c r="A1544" s="1">
        <v>6</v>
      </c>
    </row>
    <row r="1545" spans="1:1">
      <c r="A1545" s="1">
        <v>29</v>
      </c>
    </row>
    <row r="1546" spans="1:1">
      <c r="A1546" s="1">
        <v>7</v>
      </c>
    </row>
    <row r="1547" spans="1:1">
      <c r="A1547" s="1">
        <v>22</v>
      </c>
    </row>
    <row r="1548" spans="1:1">
      <c r="A1548" s="1">
        <v>59</v>
      </c>
    </row>
    <row r="1549" spans="1:1">
      <c r="A1549" s="1">
        <v>21</v>
      </c>
    </row>
    <row r="1550" spans="1:1">
      <c r="A1550" s="1">
        <v>1</v>
      </c>
    </row>
    <row r="1551" spans="1:1">
      <c r="A1551" s="1">
        <v>11</v>
      </c>
    </row>
    <row r="1552" spans="1:1">
      <c r="A1552" s="1">
        <v>7</v>
      </c>
    </row>
    <row r="1553" spans="1:1">
      <c r="A1553" s="1">
        <v>7</v>
      </c>
    </row>
    <row r="1554" spans="1:1">
      <c r="A1554" s="1">
        <v>4</v>
      </c>
    </row>
    <row r="1555" spans="1:1">
      <c r="A1555" s="1">
        <v>10</v>
      </c>
    </row>
    <row r="1556" spans="1:1">
      <c r="A1556" s="1">
        <v>17</v>
      </c>
    </row>
    <row r="1557" spans="1:1">
      <c r="A1557" s="1">
        <v>3</v>
      </c>
    </row>
    <row r="1558" spans="1:1">
      <c r="A1558" s="1">
        <v>1</v>
      </c>
    </row>
    <row r="1559" spans="1:1">
      <c r="A1559" s="1">
        <v>1</v>
      </c>
    </row>
    <row r="1560" spans="1:1">
      <c r="A1560" s="1">
        <v>12</v>
      </c>
    </row>
    <row r="1561" spans="1:1">
      <c r="A1561" s="1">
        <v>7</v>
      </c>
    </row>
    <row r="1562" spans="1:1">
      <c r="A1562" s="1">
        <v>2</v>
      </c>
    </row>
    <row r="1563" spans="1:1">
      <c r="A1563" s="1">
        <v>5</v>
      </c>
    </row>
    <row r="1564" spans="1:1">
      <c r="A1564" s="1">
        <v>4</v>
      </c>
    </row>
    <row r="1565" spans="1:1">
      <c r="A1565" s="1">
        <v>12</v>
      </c>
    </row>
    <row r="1566" spans="1:1">
      <c r="A1566" s="1">
        <v>23</v>
      </c>
    </row>
    <row r="1567" spans="1:1">
      <c r="A1567" s="1">
        <v>6</v>
      </c>
    </row>
    <row r="1568" spans="1:1">
      <c r="A1568" s="1">
        <v>7</v>
      </c>
    </row>
    <row r="1569" spans="1:1">
      <c r="A1569" s="1">
        <v>3</v>
      </c>
    </row>
    <row r="1570" spans="1:1">
      <c r="A1570" s="1">
        <v>5</v>
      </c>
    </row>
    <row r="1571" spans="1:1">
      <c r="A1571" s="1">
        <v>13</v>
      </c>
    </row>
    <row r="1572" spans="1:1">
      <c r="A1572" s="1">
        <v>5</v>
      </c>
    </row>
    <row r="1573" spans="1:1">
      <c r="A1573" s="1">
        <v>7</v>
      </c>
    </row>
    <row r="1574" spans="1:1">
      <c r="A1574" s="1">
        <v>16</v>
      </c>
    </row>
    <row r="1575" spans="1:1">
      <c r="A1575" s="1">
        <v>2</v>
      </c>
    </row>
    <row r="1576" spans="1:1">
      <c r="A1576" s="1">
        <v>25</v>
      </c>
    </row>
    <row r="1577" spans="1:1">
      <c r="A1577" s="1">
        <v>25</v>
      </c>
    </row>
    <row r="1578" spans="1:1">
      <c r="A1578" s="1">
        <v>17</v>
      </c>
    </row>
    <row r="1579" spans="1:1">
      <c r="A1579" s="1">
        <v>9</v>
      </c>
    </row>
    <row r="1580" spans="1:1">
      <c r="A1580" s="1">
        <v>12</v>
      </c>
    </row>
    <row r="1581" spans="1:1">
      <c r="A1581" s="1">
        <v>7</v>
      </c>
    </row>
    <row r="1582" spans="1:1">
      <c r="A1582" s="1">
        <v>14</v>
      </c>
    </row>
    <row r="1583" spans="1:1">
      <c r="A1583" s="1">
        <v>3</v>
      </c>
    </row>
    <row r="1584" spans="1:1">
      <c r="A1584" s="1">
        <v>19</v>
      </c>
    </row>
    <row r="1585" spans="1:1">
      <c r="A1585" s="1">
        <v>15</v>
      </c>
    </row>
    <row r="1586" spans="1:1">
      <c r="A1586" s="1">
        <v>1</v>
      </c>
    </row>
    <row r="1587" spans="1:1">
      <c r="A1587" s="1">
        <v>5</v>
      </c>
    </row>
    <row r="1588" spans="1:1">
      <c r="A1588" s="1">
        <v>1</v>
      </c>
    </row>
    <row r="1589" spans="1:1">
      <c r="A1589" s="1">
        <v>2</v>
      </c>
    </row>
    <row r="1590" spans="1:1">
      <c r="A1590" s="1">
        <v>5</v>
      </c>
    </row>
    <row r="1591" spans="1:1">
      <c r="A1591" s="1">
        <v>1</v>
      </c>
    </row>
    <row r="1592" spans="1:1">
      <c r="A1592" s="1">
        <v>3</v>
      </c>
    </row>
    <row r="1593" spans="1:1">
      <c r="A1593" s="1">
        <v>2</v>
      </c>
    </row>
    <row r="1594" spans="1:1">
      <c r="A1594" s="1">
        <v>7</v>
      </c>
    </row>
    <row r="1595" spans="1:1">
      <c r="A1595" s="1">
        <v>2</v>
      </c>
    </row>
    <row r="1596" spans="1:1">
      <c r="A1596" s="1">
        <v>2</v>
      </c>
    </row>
    <row r="1597" spans="1:1">
      <c r="A1597" s="1">
        <v>3</v>
      </c>
    </row>
    <row r="1598" spans="1:1">
      <c r="A1598" s="1">
        <v>8</v>
      </c>
    </row>
    <row r="1599" spans="1:1">
      <c r="A1599" s="1">
        <v>2</v>
      </c>
    </row>
    <row r="1600" spans="1:1">
      <c r="A1600" s="1">
        <v>17</v>
      </c>
    </row>
    <row r="1601" spans="1:1">
      <c r="A1601" s="1">
        <v>9</v>
      </c>
    </row>
    <row r="1602" spans="1:1">
      <c r="A1602" s="1">
        <v>10</v>
      </c>
    </row>
    <row r="1603" spans="1:1">
      <c r="A1603" s="1">
        <v>2</v>
      </c>
    </row>
    <row r="1604" spans="1:1">
      <c r="A1604" s="1">
        <v>2</v>
      </c>
    </row>
    <row r="1605" spans="1:1">
      <c r="A1605" s="1">
        <v>12</v>
      </c>
    </row>
    <row r="1606" spans="1:1">
      <c r="A1606" s="1">
        <v>15</v>
      </c>
    </row>
    <row r="1607" spans="1:1">
      <c r="A1607" s="1">
        <v>9</v>
      </c>
    </row>
    <row r="1608" spans="1:1">
      <c r="A1608" s="1">
        <v>9</v>
      </c>
    </row>
    <row r="1609" spans="1:1">
      <c r="A1609" s="1">
        <v>7</v>
      </c>
    </row>
    <row r="1610" spans="1:1">
      <c r="A1610" s="1">
        <v>3</v>
      </c>
    </row>
    <row r="1611" spans="1:1">
      <c r="A1611" s="1">
        <v>19</v>
      </c>
    </row>
    <row r="1612" spans="1:1">
      <c r="A1612" s="1">
        <v>14</v>
      </c>
    </row>
    <row r="1613" spans="1:1">
      <c r="A1613" s="1">
        <v>6</v>
      </c>
    </row>
    <row r="1614" spans="1:1">
      <c r="A1614" s="1">
        <v>4</v>
      </c>
    </row>
    <row r="1615" spans="1:1">
      <c r="A1615" s="1">
        <v>22</v>
      </c>
    </row>
    <row r="1616" spans="1:1">
      <c r="A1616" s="1">
        <v>9</v>
      </c>
    </row>
    <row r="1617" spans="1:1">
      <c r="A1617" s="1">
        <v>9</v>
      </c>
    </row>
    <row r="1618" spans="1:1">
      <c r="A1618" s="1">
        <v>7</v>
      </c>
    </row>
    <row r="1619" spans="1:1">
      <c r="A1619" s="1">
        <v>16</v>
      </c>
    </row>
    <row r="1620" spans="1:1">
      <c r="A1620" s="1">
        <v>25</v>
      </c>
    </row>
    <row r="1621" spans="1:1">
      <c r="A1621" s="1">
        <v>22</v>
      </c>
    </row>
    <row r="1622" spans="1:1">
      <c r="A1622" s="1">
        <v>3</v>
      </c>
    </row>
    <row r="1623" spans="1:1">
      <c r="A1623" s="1">
        <v>5</v>
      </c>
    </row>
    <row r="1624" spans="1:1">
      <c r="A1624" s="1">
        <v>5</v>
      </c>
    </row>
    <row r="1625" spans="1:1">
      <c r="A1625" s="1">
        <v>5</v>
      </c>
    </row>
    <row r="1626" spans="1:1">
      <c r="A1626" s="1">
        <v>10</v>
      </c>
    </row>
    <row r="1627" spans="1:1">
      <c r="A1627" s="1">
        <v>3</v>
      </c>
    </row>
    <row r="1628" spans="1:1">
      <c r="A1628" s="1">
        <v>1</v>
      </c>
    </row>
    <row r="1629" spans="1:1">
      <c r="A1629" s="1">
        <v>3</v>
      </c>
    </row>
    <row r="1630" spans="1:1">
      <c r="A1630" s="1">
        <v>3</v>
      </c>
    </row>
    <row r="1631" spans="1:1">
      <c r="A1631" s="1">
        <v>1</v>
      </c>
    </row>
    <row r="1632" spans="1:1">
      <c r="A1632" s="1">
        <v>5</v>
      </c>
    </row>
    <row r="1633" spans="1:1">
      <c r="A1633" s="1">
        <v>13</v>
      </c>
    </row>
    <row r="1634" spans="1:1">
      <c r="A1634" s="1">
        <v>8</v>
      </c>
    </row>
    <row r="1635" spans="1:1">
      <c r="A1635" s="1">
        <v>9</v>
      </c>
    </row>
    <row r="1636" spans="1:1">
      <c r="A1636" s="1">
        <v>2</v>
      </c>
    </row>
    <row r="1637" spans="1:1">
      <c r="A1637" s="1">
        <v>8</v>
      </c>
    </row>
    <row r="1638" spans="1:1">
      <c r="A1638" s="1">
        <v>4</v>
      </c>
    </row>
    <row r="1639" spans="1:1">
      <c r="A1639" s="1">
        <v>2</v>
      </c>
    </row>
    <row r="1640" spans="1:1">
      <c r="A1640" s="1">
        <v>10</v>
      </c>
    </row>
    <row r="1641" spans="1:1">
      <c r="A1641" s="1">
        <v>8</v>
      </c>
    </row>
    <row r="1642" spans="1:1">
      <c r="A1642" s="1">
        <v>10</v>
      </c>
    </row>
    <row r="1643" spans="1:1">
      <c r="A1643" s="1">
        <v>12</v>
      </c>
    </row>
    <row r="1644" spans="1:1">
      <c r="A1644" s="1">
        <v>16</v>
      </c>
    </row>
    <row r="1645" spans="1:1">
      <c r="A1645" s="1">
        <v>5</v>
      </c>
    </row>
    <row r="1646" spans="1:1">
      <c r="A1646" s="1">
        <v>3</v>
      </c>
    </row>
    <row r="1647" spans="1:1">
      <c r="A1647" s="1">
        <v>7</v>
      </c>
    </row>
    <row r="1648" spans="1:1">
      <c r="A1648" s="1">
        <v>8</v>
      </c>
    </row>
    <row r="1649" spans="1:1">
      <c r="A1649" s="1">
        <v>2</v>
      </c>
    </row>
    <row r="1650" spans="1:1">
      <c r="A1650" s="1">
        <v>8</v>
      </c>
    </row>
    <row r="1651" spans="1:1">
      <c r="A1651" s="1">
        <v>25</v>
      </c>
    </row>
    <row r="1652" spans="1:1">
      <c r="A1652" s="1">
        <v>13</v>
      </c>
    </row>
    <row r="1653" spans="1:1">
      <c r="A1653" s="1">
        <v>12</v>
      </c>
    </row>
    <row r="1654" spans="1:1">
      <c r="A1654" s="1">
        <v>22</v>
      </c>
    </row>
    <row r="1655" spans="1:1">
      <c r="A1655" s="1">
        <v>16</v>
      </c>
    </row>
    <row r="1656" spans="1:1">
      <c r="A1656" s="1">
        <v>46</v>
      </c>
    </row>
    <row r="1657" spans="1:1">
      <c r="A1657" s="1">
        <v>36</v>
      </c>
    </row>
    <row r="1658" spans="1:1">
      <c r="A1658" s="1">
        <v>2</v>
      </c>
    </row>
    <row r="1659" spans="1:1">
      <c r="A1659" s="1">
        <v>4</v>
      </c>
    </row>
    <row r="1660" spans="1:1">
      <c r="A1660" s="1">
        <v>11</v>
      </c>
    </row>
    <row r="1661" spans="1:1">
      <c r="A1661" s="1">
        <v>4</v>
      </c>
    </row>
    <row r="1662" spans="1:1">
      <c r="A1662" s="1">
        <v>3</v>
      </c>
    </row>
    <row r="1663" spans="1:1">
      <c r="A1663" s="1">
        <v>8</v>
      </c>
    </row>
    <row r="1664" spans="1:1">
      <c r="A1664" s="1">
        <v>1</v>
      </c>
    </row>
    <row r="1665" spans="1:1">
      <c r="A1665" s="1">
        <v>3</v>
      </c>
    </row>
    <row r="1666" spans="1:1">
      <c r="A1666" s="1">
        <v>7</v>
      </c>
    </row>
    <row r="1667" spans="1:1">
      <c r="A1667" s="1">
        <v>9</v>
      </c>
    </row>
    <row r="1668" spans="1:1">
      <c r="A1668" s="1">
        <v>15</v>
      </c>
    </row>
    <row r="1669" spans="1:1">
      <c r="A1669" s="1">
        <v>2</v>
      </c>
    </row>
    <row r="1670" spans="1:1">
      <c r="A1670" s="1">
        <v>8</v>
      </c>
    </row>
    <row r="1671" spans="1:1">
      <c r="A1671" s="1">
        <v>5</v>
      </c>
    </row>
    <row r="1672" spans="1:1">
      <c r="A1672" s="1">
        <v>14</v>
      </c>
    </row>
    <row r="1673" spans="1:1">
      <c r="A1673" s="1">
        <v>8</v>
      </c>
    </row>
    <row r="1674" spans="1:1">
      <c r="A1674" s="1">
        <v>6</v>
      </c>
    </row>
    <row r="1675" spans="1:1">
      <c r="A1675" s="1">
        <v>1</v>
      </c>
    </row>
    <row r="1676" spans="1:1">
      <c r="A1676" s="1">
        <v>3</v>
      </c>
    </row>
    <row r="1677" spans="1:1">
      <c r="A1677" s="1">
        <v>7</v>
      </c>
    </row>
    <row r="1678" spans="1:1">
      <c r="A1678" s="1">
        <v>4</v>
      </c>
    </row>
    <row r="1679" spans="1:1">
      <c r="A1679" s="1">
        <v>1</v>
      </c>
    </row>
    <row r="1680" spans="1:1">
      <c r="A1680" s="1">
        <v>5</v>
      </c>
    </row>
    <row r="1681" spans="1:1">
      <c r="A1681" s="1">
        <v>5</v>
      </c>
    </row>
    <row r="1682" spans="1:1">
      <c r="A1682" s="1">
        <v>8</v>
      </c>
    </row>
    <row r="1683" spans="1:1">
      <c r="A1683" s="1">
        <v>5</v>
      </c>
    </row>
    <row r="1684" spans="1:1">
      <c r="A1684" s="1">
        <v>13</v>
      </c>
    </row>
    <row r="1685" spans="1:1">
      <c r="A1685" s="1">
        <v>15</v>
      </c>
    </row>
    <row r="1686" spans="1:1">
      <c r="A1686" s="1">
        <v>11</v>
      </c>
    </row>
    <row r="1687" spans="1:1">
      <c r="A1687" s="1">
        <v>14</v>
      </c>
    </row>
    <row r="1688" spans="1:1">
      <c r="A1688" s="1">
        <v>14</v>
      </c>
    </row>
    <row r="1689" spans="1:1">
      <c r="A1689" s="1">
        <v>16</v>
      </c>
    </row>
    <row r="1690" spans="1:1">
      <c r="A1690" s="1">
        <v>8</v>
      </c>
    </row>
    <row r="1691" spans="1:1">
      <c r="A1691" s="1">
        <v>21</v>
      </c>
    </row>
    <row r="1692" spans="1:1">
      <c r="A1692" s="1">
        <v>12</v>
      </c>
    </row>
    <row r="1693" spans="1:1">
      <c r="A1693" s="1">
        <v>40</v>
      </c>
    </row>
    <row r="1694" spans="1:1">
      <c r="A1694" s="1">
        <v>1</v>
      </c>
    </row>
    <row r="1695" spans="1:1">
      <c r="A1695" s="1">
        <v>1</v>
      </c>
    </row>
    <row r="1696" spans="1:1">
      <c r="A1696" s="1">
        <v>4</v>
      </c>
    </row>
    <row r="1697" spans="1:1">
      <c r="A1697" s="1">
        <v>7</v>
      </c>
    </row>
    <row r="1698" spans="1:1">
      <c r="A1698" s="1">
        <v>10</v>
      </c>
    </row>
    <row r="1699" spans="1:1">
      <c r="A1699" s="1">
        <v>1</v>
      </c>
    </row>
    <row r="1700" spans="1:1">
      <c r="A1700" s="1">
        <v>1</v>
      </c>
    </row>
    <row r="1701" spans="1:1">
      <c r="A1701" s="1">
        <v>7</v>
      </c>
    </row>
    <row r="1702" spans="1:1">
      <c r="A1702" s="1">
        <v>4</v>
      </c>
    </row>
    <row r="1703" spans="1:1">
      <c r="A1703" s="1">
        <v>4</v>
      </c>
    </row>
    <row r="1704" spans="1:1">
      <c r="A1704" s="1">
        <v>7</v>
      </c>
    </row>
    <row r="1705" spans="1:1">
      <c r="A1705" s="1">
        <v>3</v>
      </c>
    </row>
    <row r="1706" spans="1:1">
      <c r="A1706" s="1">
        <v>19</v>
      </c>
    </row>
    <row r="1707" spans="1:1">
      <c r="A1707" s="1">
        <v>7</v>
      </c>
    </row>
    <row r="1708" spans="1:1">
      <c r="A1708" s="1">
        <v>12</v>
      </c>
    </row>
    <row r="1709" spans="1:1">
      <c r="A1709" s="1">
        <v>7</v>
      </c>
    </row>
    <row r="1710" spans="1:1">
      <c r="A1710" s="1">
        <v>1</v>
      </c>
    </row>
    <row r="1711" spans="1:1">
      <c r="A1711" s="1">
        <v>6</v>
      </c>
    </row>
    <row r="1712" spans="1:1">
      <c r="A1712" s="1">
        <v>2</v>
      </c>
    </row>
    <row r="1713" spans="1:1">
      <c r="A1713" s="1">
        <v>9</v>
      </c>
    </row>
    <row r="1714" spans="1:1">
      <c r="A1714" s="1">
        <v>15</v>
      </c>
    </row>
    <row r="1715" spans="1:1">
      <c r="A1715" s="1">
        <v>12</v>
      </c>
    </row>
    <row r="1716" spans="1:1">
      <c r="A1716" s="1">
        <v>6</v>
      </c>
    </row>
    <row r="1717" spans="1:1">
      <c r="A1717" s="1">
        <v>9</v>
      </c>
    </row>
    <row r="1718" spans="1:1">
      <c r="A1718" s="1">
        <v>10</v>
      </c>
    </row>
    <row r="1719" spans="1:1">
      <c r="A1719" s="1">
        <v>14</v>
      </c>
    </row>
    <row r="1720" spans="1:1">
      <c r="A1720" s="1">
        <v>16</v>
      </c>
    </row>
    <row r="1721" spans="1:1">
      <c r="A1721" s="1">
        <v>11</v>
      </c>
    </row>
    <row r="1722" spans="1:1">
      <c r="A1722" s="1">
        <v>29</v>
      </c>
    </row>
    <row r="1723" spans="1:1">
      <c r="A1723" s="1">
        <v>19</v>
      </c>
    </row>
    <row r="1724" spans="1:1">
      <c r="A1724" s="1">
        <v>6</v>
      </c>
    </row>
    <row r="1725" spans="1:1">
      <c r="A1725" s="1">
        <v>9</v>
      </c>
    </row>
    <row r="1726" spans="1:1">
      <c r="A1726" s="1">
        <v>10</v>
      </c>
    </row>
    <row r="1727" spans="1:1">
      <c r="A1727" s="1">
        <v>24</v>
      </c>
    </row>
    <row r="1728" spans="1:1">
      <c r="A1728" s="1">
        <v>3</v>
      </c>
    </row>
    <row r="1729" spans="1:1">
      <c r="A1729" s="1">
        <v>26</v>
      </c>
    </row>
    <row r="1730" spans="1:1">
      <c r="A1730" s="1">
        <v>1</v>
      </c>
    </row>
    <row r="1731" spans="1:1">
      <c r="A1731" s="1">
        <v>7</v>
      </c>
    </row>
    <row r="1732" spans="1:1">
      <c r="A1732" s="1">
        <v>6</v>
      </c>
    </row>
    <row r="1733" spans="1:1">
      <c r="A1733" s="1">
        <v>7</v>
      </c>
    </row>
    <row r="1734" spans="1:1">
      <c r="A1734" s="1">
        <v>1</v>
      </c>
    </row>
    <row r="1735" spans="1:1">
      <c r="A1735" s="1">
        <v>1</v>
      </c>
    </row>
    <row r="1736" spans="1:1">
      <c r="A1736" s="1">
        <v>3</v>
      </c>
    </row>
    <row r="1737" spans="1:1">
      <c r="A1737" s="1">
        <v>1</v>
      </c>
    </row>
    <row r="1738" spans="1:1">
      <c r="A1738" s="1">
        <v>1</v>
      </c>
    </row>
    <row r="1739" spans="1:1">
      <c r="A1739" s="1">
        <v>9</v>
      </c>
    </row>
    <row r="1740" spans="1:1">
      <c r="A1740" s="1">
        <v>14</v>
      </c>
    </row>
    <row r="1741" spans="1:1">
      <c r="A1741" s="1">
        <v>10</v>
      </c>
    </row>
    <row r="1742" spans="1:1">
      <c r="A1742" s="1">
        <v>8</v>
      </c>
    </row>
    <row r="1743" spans="1:1">
      <c r="A1743" s="1">
        <v>13</v>
      </c>
    </row>
    <row r="1744" spans="1:1">
      <c r="A1744" s="1">
        <v>12</v>
      </c>
    </row>
    <row r="1745" spans="1:1">
      <c r="A1745" s="1">
        <v>1</v>
      </c>
    </row>
    <row r="1746" spans="1:1">
      <c r="A1746" s="1">
        <v>19</v>
      </c>
    </row>
    <row r="1747" spans="1:1">
      <c r="A1747" s="1">
        <v>1</v>
      </c>
    </row>
    <row r="1748" spans="1:1">
      <c r="A1748" s="1">
        <v>3</v>
      </c>
    </row>
    <row r="1749" spans="1:1">
      <c r="A1749" s="1">
        <v>12</v>
      </c>
    </row>
    <row r="1750" spans="1:1">
      <c r="A1750" s="1">
        <v>20</v>
      </c>
    </row>
    <row r="1751" spans="1:1">
      <c r="A1751" s="1">
        <v>2</v>
      </c>
    </row>
    <row r="1752" spans="1:1">
      <c r="A1752" s="1">
        <v>13</v>
      </c>
    </row>
    <row r="1753" spans="1:1">
      <c r="A1753" s="1">
        <v>7</v>
      </c>
    </row>
    <row r="1754" spans="1:1">
      <c r="A1754" s="1">
        <v>12</v>
      </c>
    </row>
    <row r="1755" spans="1:1">
      <c r="A1755" s="1">
        <v>7</v>
      </c>
    </row>
    <row r="1756" spans="1:1">
      <c r="A1756" s="1">
        <v>12</v>
      </c>
    </row>
    <row r="1757" spans="1:1">
      <c r="A1757" s="1">
        <v>5</v>
      </c>
    </row>
    <row r="1758" spans="1:1">
      <c r="A1758" s="1">
        <v>15</v>
      </c>
    </row>
    <row r="1759" spans="1:1">
      <c r="A1759" s="1">
        <v>16</v>
      </c>
    </row>
    <row r="1760" spans="1:1">
      <c r="A1760" s="1">
        <v>10</v>
      </c>
    </row>
    <row r="1761" spans="1:1">
      <c r="A1761" s="1">
        <v>10</v>
      </c>
    </row>
    <row r="1762" spans="1:1">
      <c r="A1762" s="1">
        <v>16</v>
      </c>
    </row>
    <row r="1763" spans="1:1">
      <c r="A1763" s="1">
        <v>14</v>
      </c>
    </row>
    <row r="1764" spans="1:1">
      <c r="A1764" s="1">
        <v>27</v>
      </c>
    </row>
    <row r="1765" spans="1:1">
      <c r="A1765" s="1">
        <v>11</v>
      </c>
    </row>
    <row r="1766" spans="1:1">
      <c r="A1766" s="1">
        <v>1</v>
      </c>
    </row>
    <row r="1767" spans="1:1">
      <c r="A1767" s="1">
        <v>1</v>
      </c>
    </row>
    <row r="1768" spans="1:1">
      <c r="A1768" s="1">
        <v>3</v>
      </c>
    </row>
    <row r="1769" spans="1:1">
      <c r="A1769" s="1">
        <v>8</v>
      </c>
    </row>
    <row r="1770" spans="1:1">
      <c r="A1770" s="1">
        <v>1</v>
      </c>
    </row>
    <row r="1771" spans="1:1">
      <c r="A1771" s="1">
        <v>14</v>
      </c>
    </row>
    <row r="1772" spans="1:1">
      <c r="A1772" s="1">
        <v>5</v>
      </c>
    </row>
    <row r="1773" spans="1:1">
      <c r="A1773" s="1">
        <v>8</v>
      </c>
    </row>
    <row r="1774" spans="1:1">
      <c r="A1774" s="1">
        <v>1</v>
      </c>
    </row>
    <row r="1775" spans="1:1">
      <c r="A1775" s="1">
        <v>9</v>
      </c>
    </row>
    <row r="1776" spans="1:1">
      <c r="A1776" s="1">
        <v>2</v>
      </c>
    </row>
    <row r="1777" spans="1:1">
      <c r="A1777" s="1">
        <v>9</v>
      </c>
    </row>
    <row r="1778" spans="1:1">
      <c r="A1778" s="1">
        <v>13</v>
      </c>
    </row>
    <row r="1779" spans="1:1">
      <c r="A1779" s="1">
        <v>9</v>
      </c>
    </row>
    <row r="1780" spans="1:1">
      <c r="A1780" s="1">
        <v>1</v>
      </c>
    </row>
    <row r="1781" spans="1:1">
      <c r="A1781" s="1">
        <v>11</v>
      </c>
    </row>
    <row r="1782" spans="1:1">
      <c r="A1782" s="1">
        <v>11</v>
      </c>
    </row>
    <row r="1783" spans="1:1">
      <c r="A1783" s="1">
        <v>7</v>
      </c>
    </row>
    <row r="1784" spans="1:1">
      <c r="A1784" s="1">
        <v>10</v>
      </c>
    </row>
    <row r="1785" spans="1:1">
      <c r="A1785" s="1">
        <v>23</v>
      </c>
    </row>
    <row r="1786" spans="1:1">
      <c r="A1786" s="1">
        <v>8</v>
      </c>
    </row>
    <row r="1787" spans="1:1">
      <c r="A1787" s="1">
        <v>13</v>
      </c>
    </row>
    <row r="1788" spans="1:1">
      <c r="A1788" s="1">
        <v>12</v>
      </c>
    </row>
    <row r="1789" spans="1:1">
      <c r="A1789" s="1">
        <v>8</v>
      </c>
    </row>
    <row r="1790" spans="1:1">
      <c r="A1790" s="1">
        <v>18</v>
      </c>
    </row>
    <row r="1791" spans="1:1">
      <c r="A1791" s="1">
        <v>32</v>
      </c>
    </row>
    <row r="1792" spans="1:1">
      <c r="A1792" s="1">
        <v>11</v>
      </c>
    </row>
    <row r="1793" spans="1:1">
      <c r="A1793" s="1">
        <v>15</v>
      </c>
    </row>
    <row r="1794" spans="1:1">
      <c r="A1794" s="1">
        <v>13</v>
      </c>
    </row>
    <row r="1795" spans="1:1">
      <c r="A1795" s="1">
        <v>10</v>
      </c>
    </row>
    <row r="1796" spans="1:1">
      <c r="A1796" s="1">
        <v>20</v>
      </c>
    </row>
    <row r="1797" spans="1:1">
      <c r="A1797" s="1">
        <v>21</v>
      </c>
    </row>
    <row r="1798" spans="1:1">
      <c r="A1798" s="1">
        <v>11</v>
      </c>
    </row>
    <row r="1799" spans="1:1">
      <c r="A1799" s="1">
        <v>29</v>
      </c>
    </row>
    <row r="1800" spans="1:1">
      <c r="A1800" s="1">
        <v>7</v>
      </c>
    </row>
    <row r="1801" spans="1:1">
      <c r="A1801" s="1">
        <v>21</v>
      </c>
    </row>
    <row r="1802" spans="1:1">
      <c r="A1802" s="1">
        <v>2</v>
      </c>
    </row>
    <row r="1803" spans="1:1">
      <c r="A1803" s="1">
        <v>1</v>
      </c>
    </row>
    <row r="1804" spans="1:1">
      <c r="A1804" s="1">
        <v>3</v>
      </c>
    </row>
    <row r="1805" spans="1:1">
      <c r="A1805" s="1">
        <v>7</v>
      </c>
    </row>
    <row r="1806" spans="1:1">
      <c r="A1806" s="1">
        <v>1</v>
      </c>
    </row>
    <row r="1807" spans="1:1">
      <c r="A1807" s="1">
        <v>1</v>
      </c>
    </row>
    <row r="1808" spans="1:1">
      <c r="A1808" s="1">
        <v>10</v>
      </c>
    </row>
    <row r="1809" spans="1:1">
      <c r="A1809" s="1">
        <v>3</v>
      </c>
    </row>
    <row r="1810" spans="1:1">
      <c r="A1810" s="1">
        <v>2</v>
      </c>
    </row>
    <row r="1811" spans="1:1">
      <c r="A1811" s="1">
        <v>4</v>
      </c>
    </row>
    <row r="1812" spans="1:1">
      <c r="A1812" s="1">
        <v>3</v>
      </c>
    </row>
    <row r="1813" spans="1:1">
      <c r="A1813" s="1">
        <v>8</v>
      </c>
    </row>
    <row r="1814" spans="1:1">
      <c r="A1814" s="1">
        <v>2</v>
      </c>
    </row>
    <row r="1815" spans="1:1">
      <c r="A1815" s="1">
        <v>1</v>
      </c>
    </row>
    <row r="1816" spans="1:1">
      <c r="A1816" s="1">
        <v>15</v>
      </c>
    </row>
    <row r="1817" spans="1:1">
      <c r="A1817" s="1">
        <v>5</v>
      </c>
    </row>
    <row r="1818" spans="1:1">
      <c r="A1818" s="1">
        <v>8</v>
      </c>
    </row>
    <row r="1819" spans="1:1">
      <c r="A1819" s="1">
        <v>5</v>
      </c>
    </row>
    <row r="1820" spans="1:1">
      <c r="A1820" s="1">
        <v>10</v>
      </c>
    </row>
    <row r="1821" spans="1:1">
      <c r="A1821" s="1">
        <v>13</v>
      </c>
    </row>
    <row r="1822" spans="1:1">
      <c r="A1822" s="1">
        <v>13</v>
      </c>
    </row>
    <row r="1823" spans="1:1">
      <c r="A1823" s="1">
        <v>9</v>
      </c>
    </row>
    <row r="1824" spans="1:1">
      <c r="A1824" s="1">
        <v>5</v>
      </c>
    </row>
    <row r="1825" spans="1:1">
      <c r="A1825" s="1">
        <v>8</v>
      </c>
    </row>
    <row r="1826" spans="1:1">
      <c r="A1826" s="1">
        <v>9</v>
      </c>
    </row>
    <row r="1827" spans="1:1">
      <c r="A1827" s="1">
        <v>16</v>
      </c>
    </row>
    <row r="1828" spans="1:1">
      <c r="A1828" s="1">
        <v>19</v>
      </c>
    </row>
    <row r="1829" spans="1:1">
      <c r="A1829" s="1">
        <v>16</v>
      </c>
    </row>
    <row r="1830" spans="1:1">
      <c r="A1830" s="1">
        <v>4</v>
      </c>
    </row>
    <row r="1831" spans="1:1">
      <c r="A1831" s="1">
        <v>6</v>
      </c>
    </row>
    <row r="1832" spans="1:1">
      <c r="A1832" s="1">
        <v>8</v>
      </c>
    </row>
    <row r="1833" spans="1:1">
      <c r="A1833" s="1">
        <v>14</v>
      </c>
    </row>
    <row r="1834" spans="1:1">
      <c r="A1834" s="1">
        <v>24</v>
      </c>
    </row>
    <row r="1835" spans="1:1">
      <c r="A1835" s="1">
        <v>30</v>
      </c>
    </row>
    <row r="1836" spans="1:1">
      <c r="A1836" s="1">
        <v>12</v>
      </c>
    </row>
    <row r="1837" spans="1:1">
      <c r="A1837" s="1">
        <v>16</v>
      </c>
    </row>
    <row r="1838" spans="1:1">
      <c r="A1838" s="1">
        <v>1</v>
      </c>
    </row>
    <row r="1839" spans="1:1">
      <c r="A1839" s="1">
        <v>7</v>
      </c>
    </row>
    <row r="1840" spans="1:1">
      <c r="A1840" s="1">
        <v>10</v>
      </c>
    </row>
    <row r="1841" spans="1:1">
      <c r="A1841" s="1">
        <v>7</v>
      </c>
    </row>
    <row r="1842" spans="1:1">
      <c r="A1842" s="1">
        <v>1</v>
      </c>
    </row>
    <row r="1843" spans="1:1">
      <c r="A1843" s="1">
        <v>14</v>
      </c>
    </row>
    <row r="1844" spans="1:1">
      <c r="A1844" s="1">
        <v>3</v>
      </c>
    </row>
    <row r="1845" spans="1:1">
      <c r="A1845" s="1">
        <v>1</v>
      </c>
    </row>
    <row r="1846" spans="1:1">
      <c r="A1846" s="1">
        <v>10</v>
      </c>
    </row>
    <row r="1847" spans="1:1">
      <c r="A1847" s="1">
        <v>11</v>
      </c>
    </row>
    <row r="1848" spans="1:1">
      <c r="A1848" s="1">
        <v>9</v>
      </c>
    </row>
    <row r="1849" spans="1:1">
      <c r="A1849" s="1">
        <v>7</v>
      </c>
    </row>
    <row r="1850" spans="1:1">
      <c r="A1850" s="1">
        <v>4</v>
      </c>
    </row>
    <row r="1851" spans="1:1">
      <c r="A1851" s="1">
        <v>10</v>
      </c>
    </row>
    <row r="1852" spans="1:1">
      <c r="A1852" s="1">
        <v>20</v>
      </c>
    </row>
    <row r="1853" spans="1:1">
      <c r="A1853" s="1">
        <v>17</v>
      </c>
    </row>
    <row r="1854" spans="1:1">
      <c r="A1854" s="1">
        <v>25</v>
      </c>
    </row>
    <row r="1855" spans="1:1">
      <c r="A1855" s="1">
        <v>18</v>
      </c>
    </row>
    <row r="1856" spans="1:1">
      <c r="A1856" s="1">
        <v>30</v>
      </c>
    </row>
    <row r="1857" spans="1:1">
      <c r="A1857" s="1">
        <v>31</v>
      </c>
    </row>
    <row r="1858" spans="1:1">
      <c r="A1858" s="1">
        <v>11</v>
      </c>
    </row>
    <row r="1859" spans="1:1">
      <c r="A1859" s="1">
        <v>4</v>
      </c>
    </row>
    <row r="1860" spans="1:1">
      <c r="A1860" s="1">
        <v>8</v>
      </c>
    </row>
    <row r="1861" spans="1:1">
      <c r="A1861" s="1">
        <v>32</v>
      </c>
    </row>
    <row r="1862" spans="1:1">
      <c r="A1862" s="1">
        <v>8</v>
      </c>
    </row>
    <row r="1863" spans="1:1">
      <c r="A1863" s="1">
        <v>13</v>
      </c>
    </row>
    <row r="1864" spans="1:1">
      <c r="A1864" s="1">
        <v>20</v>
      </c>
    </row>
    <row r="1865" spans="1:1">
      <c r="A1865" s="1">
        <v>3</v>
      </c>
    </row>
    <row r="1866" spans="1:1">
      <c r="A1866" s="1">
        <v>13</v>
      </c>
    </row>
    <row r="1867" spans="1:1">
      <c r="A1867" s="1">
        <v>24</v>
      </c>
    </row>
    <row r="1868" spans="1:1">
      <c r="A1868" s="1">
        <v>3</v>
      </c>
    </row>
    <row r="1869" spans="1:1">
      <c r="A1869" s="1">
        <v>36</v>
      </c>
    </row>
    <row r="1870" spans="1:1">
      <c r="A1870" s="1">
        <v>10</v>
      </c>
    </row>
    <row r="1871" spans="1:1">
      <c r="A1871" s="1">
        <v>8</v>
      </c>
    </row>
    <row r="1872" spans="1:1">
      <c r="A1872" s="1">
        <v>23</v>
      </c>
    </row>
    <row r="1873" spans="1:1">
      <c r="A1873" s="1">
        <v>21</v>
      </c>
    </row>
    <row r="1874" spans="1:1">
      <c r="A1874" s="1">
        <v>1</v>
      </c>
    </row>
    <row r="1875" spans="1:1">
      <c r="A1875" s="1">
        <v>4</v>
      </c>
    </row>
    <row r="1876" spans="1:1">
      <c r="A1876" s="1">
        <v>3</v>
      </c>
    </row>
    <row r="1877" spans="1:1">
      <c r="A1877" s="1">
        <v>8</v>
      </c>
    </row>
    <row r="1878" spans="1:1">
      <c r="A1878" s="1">
        <v>1</v>
      </c>
    </row>
    <row r="1879" spans="1:1">
      <c r="A1879" s="1">
        <v>12</v>
      </c>
    </row>
    <row r="1880" spans="1:1">
      <c r="A1880" s="1">
        <v>1</v>
      </c>
    </row>
    <row r="1881" spans="1:1">
      <c r="A1881" s="1">
        <v>3</v>
      </c>
    </row>
    <row r="1882" spans="1:1">
      <c r="A1882" s="1">
        <v>12</v>
      </c>
    </row>
    <row r="1883" spans="1:1">
      <c r="A1883" s="1">
        <v>6</v>
      </c>
    </row>
    <row r="1884" spans="1:1">
      <c r="A1884" s="1">
        <v>5</v>
      </c>
    </row>
    <row r="1885" spans="1:1">
      <c r="A1885" s="1">
        <v>14</v>
      </c>
    </row>
    <row r="1886" spans="1:1">
      <c r="A1886" s="1">
        <v>15</v>
      </c>
    </row>
    <row r="1887" spans="1:1">
      <c r="A1887" s="1">
        <v>14</v>
      </c>
    </row>
    <row r="1888" spans="1:1">
      <c r="A1888" s="1">
        <v>9</v>
      </c>
    </row>
    <row r="1889" spans="1:1">
      <c r="A1889" s="1">
        <v>14</v>
      </c>
    </row>
    <row r="1890" spans="1:1">
      <c r="A1890" s="1">
        <v>26</v>
      </c>
    </row>
    <row r="1891" spans="1:1">
      <c r="A1891" s="1">
        <v>3</v>
      </c>
    </row>
    <row r="1892" spans="1:1">
      <c r="A1892" s="1">
        <v>29</v>
      </c>
    </row>
    <row r="1893" spans="1:1">
      <c r="A1893" s="1">
        <v>20</v>
      </c>
    </row>
    <row r="1894" spans="1:1">
      <c r="A1894" s="1">
        <v>18</v>
      </c>
    </row>
    <row r="1895" spans="1:1">
      <c r="A1895" s="1">
        <v>21</v>
      </c>
    </row>
    <row r="1896" spans="1:1">
      <c r="A1896" s="1">
        <v>12</v>
      </c>
    </row>
    <row r="1897" spans="1:1">
      <c r="A1897" s="1">
        <v>24</v>
      </c>
    </row>
    <row r="1898" spans="1:1">
      <c r="A1898" s="1">
        <v>8</v>
      </c>
    </row>
    <row r="1899" spans="1:1">
      <c r="A1899" s="1">
        <v>29</v>
      </c>
    </row>
    <row r="1900" spans="1:1">
      <c r="A1900" s="1">
        <v>18</v>
      </c>
    </row>
    <row r="1901" spans="1:1">
      <c r="A1901" s="1">
        <v>17</v>
      </c>
    </row>
    <row r="1902" spans="1:1">
      <c r="A1902" s="1">
        <v>23</v>
      </c>
    </row>
    <row r="1903" spans="1:1">
      <c r="A1903" s="1">
        <v>10</v>
      </c>
    </row>
    <row r="1904" spans="1:1">
      <c r="A1904" s="1">
        <v>10</v>
      </c>
    </row>
    <row r="1905" spans="1:1">
      <c r="A1905" s="1">
        <v>46</v>
      </c>
    </row>
    <row r="1906" spans="1:1">
      <c r="A1906" s="1">
        <v>27</v>
      </c>
    </row>
    <row r="1907" spans="1:1">
      <c r="A1907" s="1">
        <v>33</v>
      </c>
    </row>
    <row r="1908" spans="1:1">
      <c r="A1908" s="1">
        <v>32</v>
      </c>
    </row>
    <row r="1909" spans="1:1">
      <c r="A1909" s="1">
        <v>18</v>
      </c>
    </row>
    <row r="1910" spans="1:1">
      <c r="A1910" s="1">
        <v>1</v>
      </c>
    </row>
    <row r="1911" spans="1:1">
      <c r="A1911" s="1">
        <v>4</v>
      </c>
    </row>
    <row r="1912" spans="1:1">
      <c r="A1912" s="1">
        <v>8</v>
      </c>
    </row>
    <row r="1913" spans="1:1">
      <c r="A1913" s="1">
        <v>12</v>
      </c>
    </row>
    <row r="1914" spans="1:1">
      <c r="A1914" s="1">
        <v>2</v>
      </c>
    </row>
    <row r="1915" spans="1:1">
      <c r="A1915" s="1">
        <v>5</v>
      </c>
    </row>
    <row r="1916" spans="1:1">
      <c r="A1916" s="1">
        <v>5</v>
      </c>
    </row>
    <row r="1917" spans="1:1">
      <c r="A1917" s="1">
        <v>10</v>
      </c>
    </row>
    <row r="1918" spans="1:1">
      <c r="A1918" s="1">
        <v>1</v>
      </c>
    </row>
    <row r="1919" spans="1:1">
      <c r="A1919" s="1">
        <v>6</v>
      </c>
    </row>
    <row r="1920" spans="1:1">
      <c r="A1920" s="1">
        <v>9</v>
      </c>
    </row>
    <row r="1921" spans="1:1">
      <c r="A1921" s="1">
        <v>5</v>
      </c>
    </row>
    <row r="1922" spans="1:1">
      <c r="A1922" s="1">
        <v>13</v>
      </c>
    </row>
    <row r="1923" spans="1:1">
      <c r="A1923" s="1">
        <v>12</v>
      </c>
    </row>
    <row r="1924" spans="1:1">
      <c r="A1924" s="1">
        <v>12</v>
      </c>
    </row>
    <row r="1925" spans="1:1">
      <c r="A1925" s="1">
        <v>12</v>
      </c>
    </row>
    <row r="1926" spans="1:1">
      <c r="A1926" s="1">
        <v>4</v>
      </c>
    </row>
    <row r="1927" spans="1:1">
      <c r="A1927" s="1">
        <v>12</v>
      </c>
    </row>
    <row r="1928" spans="1:1">
      <c r="A1928" s="1">
        <v>9</v>
      </c>
    </row>
    <row r="1929" spans="1:1">
      <c r="A1929" s="1">
        <v>25</v>
      </c>
    </row>
    <row r="1930" spans="1:1">
      <c r="A1930" s="1">
        <v>21</v>
      </c>
    </row>
    <row r="1931" spans="1:1">
      <c r="A1931" s="1">
        <v>12</v>
      </c>
    </row>
    <row r="1932" spans="1:1">
      <c r="A1932" s="1">
        <v>8</v>
      </c>
    </row>
    <row r="1933" spans="1:1">
      <c r="A1933" s="1">
        <v>8</v>
      </c>
    </row>
    <row r="1934" spans="1:1">
      <c r="A1934" s="1">
        <v>11</v>
      </c>
    </row>
    <row r="1935" spans="1:1">
      <c r="A1935" s="1">
        <v>12</v>
      </c>
    </row>
    <row r="1936" spans="1:1">
      <c r="A1936" s="1">
        <v>8</v>
      </c>
    </row>
    <row r="1937" spans="1:1">
      <c r="A1937" s="1">
        <v>13</v>
      </c>
    </row>
    <row r="1938" spans="1:1">
      <c r="A1938" s="1">
        <v>13</v>
      </c>
    </row>
    <row r="1939" spans="1:1">
      <c r="A1939" s="1">
        <v>29</v>
      </c>
    </row>
    <row r="1940" spans="1:1">
      <c r="A1940" s="1">
        <v>10</v>
      </c>
    </row>
    <row r="1941" spans="1:1">
      <c r="A1941" s="1">
        <v>17</v>
      </c>
    </row>
    <row r="1942" spans="1:1">
      <c r="A1942" s="1">
        <v>9</v>
      </c>
    </row>
    <row r="1943" spans="1:1">
      <c r="A1943" s="1">
        <v>26</v>
      </c>
    </row>
    <row r="1944" spans="1:1">
      <c r="A1944" s="1">
        <v>20</v>
      </c>
    </row>
    <row r="1945" spans="1:1">
      <c r="A1945" s="1">
        <v>22</v>
      </c>
    </row>
    <row r="1946" spans="1:1">
      <c r="A1946" s="1">
        <v>1</v>
      </c>
    </row>
    <row r="1947" spans="1:1">
      <c r="A1947" s="1">
        <v>25</v>
      </c>
    </row>
    <row r="1948" spans="1:1">
      <c r="A1948" s="1">
        <v>7</v>
      </c>
    </row>
    <row r="1949" spans="1:1">
      <c r="A1949" s="1">
        <v>6</v>
      </c>
    </row>
    <row r="1950" spans="1:1">
      <c r="A1950" s="1">
        <v>28</v>
      </c>
    </row>
    <row r="1951" spans="1:1">
      <c r="A1951" s="1">
        <v>14</v>
      </c>
    </row>
    <row r="1952" spans="1:1">
      <c r="A1952" s="1">
        <v>8</v>
      </c>
    </row>
    <row r="1953" spans="1:1">
      <c r="A1953" s="1">
        <v>5</v>
      </c>
    </row>
    <row r="1954" spans="1:1">
      <c r="A1954" s="1">
        <v>5</v>
      </c>
    </row>
    <row r="1955" spans="1:1">
      <c r="A1955" s="1">
        <v>3</v>
      </c>
    </row>
    <row r="1956" spans="1:1">
      <c r="A1956" s="1">
        <v>7</v>
      </c>
    </row>
    <row r="1957" spans="1:1">
      <c r="A1957" s="1">
        <v>36</v>
      </c>
    </row>
    <row r="1958" spans="1:1">
      <c r="A1958" s="1">
        <v>14</v>
      </c>
    </row>
    <row r="1959" spans="1:1">
      <c r="A1959" s="1">
        <v>14</v>
      </c>
    </row>
    <row r="1960" spans="1:1">
      <c r="A1960" s="1">
        <v>27</v>
      </c>
    </row>
    <row r="1961" spans="1:1">
      <c r="A1961" s="1">
        <v>10</v>
      </c>
    </row>
    <row r="1962" spans="1:1">
      <c r="A1962" s="1">
        <v>14</v>
      </c>
    </row>
    <row r="1963" spans="1:1">
      <c r="A1963" s="1">
        <v>14</v>
      </c>
    </row>
    <row r="1964" spans="1:1">
      <c r="A1964" s="1">
        <v>13</v>
      </c>
    </row>
    <row r="1965" spans="1:1">
      <c r="A1965" s="1">
        <v>9</v>
      </c>
    </row>
    <row r="1966" spans="1:1">
      <c r="A1966" s="1">
        <v>6</v>
      </c>
    </row>
    <row r="1967" spans="1:1">
      <c r="A1967" s="1">
        <v>7</v>
      </c>
    </row>
    <row r="1968" spans="1:1">
      <c r="A1968" s="1">
        <v>3</v>
      </c>
    </row>
    <row r="1969" spans="1:1">
      <c r="A1969" s="1">
        <v>27</v>
      </c>
    </row>
    <row r="1970" spans="1:1">
      <c r="A1970" s="1">
        <v>19</v>
      </c>
    </row>
    <row r="1971" spans="1:1">
      <c r="A1971" s="1">
        <v>22</v>
      </c>
    </row>
    <row r="1972" spans="1:1">
      <c r="A1972" s="1">
        <v>16</v>
      </c>
    </row>
    <row r="1973" spans="1:1">
      <c r="A1973" s="1">
        <v>15</v>
      </c>
    </row>
    <row r="1974" spans="1:1">
      <c r="A1974" s="1">
        <v>6</v>
      </c>
    </row>
    <row r="1975" spans="1:1">
      <c r="A1975" s="1">
        <v>26</v>
      </c>
    </row>
    <row r="1976" spans="1:1">
      <c r="A1976" s="1">
        <v>48</v>
      </c>
    </row>
    <row r="1977" spans="1:1">
      <c r="A1977" s="1">
        <v>22</v>
      </c>
    </row>
    <row r="1978" spans="1:1">
      <c r="A1978" s="1">
        <v>39</v>
      </c>
    </row>
    <row r="1979" spans="1:1">
      <c r="A1979" s="1">
        <v>51</v>
      </c>
    </row>
    <row r="1980" spans="1:1">
      <c r="A1980" s="1">
        <v>74</v>
      </c>
    </row>
    <row r="1981" spans="1:1">
      <c r="A1981" s="1">
        <v>26</v>
      </c>
    </row>
    <row r="1982" spans="1:1">
      <c r="A1982" s="1">
        <v>1</v>
      </c>
    </row>
    <row r="1983" spans="1:1">
      <c r="A1983" s="1">
        <v>15</v>
      </c>
    </row>
    <row r="1984" spans="1:1">
      <c r="A1984" s="1">
        <v>2</v>
      </c>
    </row>
    <row r="1985" spans="1:1">
      <c r="A1985" s="1">
        <v>4</v>
      </c>
    </row>
    <row r="1986" spans="1:1">
      <c r="A1986" s="1">
        <v>13</v>
      </c>
    </row>
    <row r="1987" spans="1:1">
      <c r="A1987" s="1">
        <v>16</v>
      </c>
    </row>
    <row r="1988" spans="1:1">
      <c r="A1988" s="1">
        <v>1</v>
      </c>
    </row>
    <row r="1989" spans="1:1">
      <c r="A1989" s="1">
        <v>5</v>
      </c>
    </row>
    <row r="1990" spans="1:1">
      <c r="A1990" s="1">
        <v>4</v>
      </c>
    </row>
    <row r="1991" spans="1:1">
      <c r="A1991" s="1">
        <v>5</v>
      </c>
    </row>
    <row r="1992" spans="1:1">
      <c r="A1992" s="1">
        <v>9</v>
      </c>
    </row>
    <row r="1993" spans="1:1">
      <c r="A1993" s="1">
        <v>9</v>
      </c>
    </row>
    <row r="1994" spans="1:1">
      <c r="A1994" s="1">
        <v>26</v>
      </c>
    </row>
    <row r="1995" spans="1:1">
      <c r="A1995" s="1">
        <v>15</v>
      </c>
    </row>
    <row r="1996" spans="1:1">
      <c r="A1996" s="1">
        <v>14</v>
      </c>
    </row>
    <row r="1997" spans="1:1">
      <c r="A1997" s="1">
        <v>7</v>
      </c>
    </row>
    <row r="1998" spans="1:1">
      <c r="A1998" s="1">
        <v>18</v>
      </c>
    </row>
    <row r="1999" spans="1:1">
      <c r="A1999" s="1">
        <v>9</v>
      </c>
    </row>
    <row r="2000" spans="1:1">
      <c r="A2000" s="1">
        <v>11</v>
      </c>
    </row>
    <row r="2001" spans="1:1">
      <c r="A2001" s="1">
        <v>31</v>
      </c>
    </row>
    <row r="2002" spans="1:1">
      <c r="A2002" s="1">
        <v>21</v>
      </c>
    </row>
    <row r="2003" spans="1:1">
      <c r="A2003" s="1">
        <v>7</v>
      </c>
    </row>
    <row r="2004" spans="1:1">
      <c r="A2004" s="1">
        <v>5</v>
      </c>
    </row>
    <row r="2005" spans="1:1">
      <c r="A2005" s="1">
        <v>26</v>
      </c>
    </row>
    <row r="2006" spans="1:1">
      <c r="A2006" s="1">
        <v>10</v>
      </c>
    </row>
    <row r="2007" spans="1:1">
      <c r="A2007" s="1">
        <v>6</v>
      </c>
    </row>
    <row r="2008" spans="1:1">
      <c r="A2008" s="1">
        <v>15</v>
      </c>
    </row>
    <row r="2009" spans="1:1">
      <c r="A2009" s="1">
        <v>8</v>
      </c>
    </row>
    <row r="2010" spans="1:1">
      <c r="A2010" s="1">
        <v>25</v>
      </c>
    </row>
    <row r="2011" spans="1:1">
      <c r="A2011" s="1">
        <v>22</v>
      </c>
    </row>
    <row r="2012" spans="1:1">
      <c r="A2012" s="1">
        <v>32</v>
      </c>
    </row>
    <row r="2013" spans="1:1">
      <c r="A2013" s="1">
        <v>29</v>
      </c>
    </row>
    <row r="2014" spans="1:1">
      <c r="A2014" s="1">
        <v>55</v>
      </c>
    </row>
    <row r="2015" spans="1:1">
      <c r="A2015" s="1">
        <v>60</v>
      </c>
    </row>
    <row r="2016" spans="1:1">
      <c r="A2016" s="1">
        <v>63</v>
      </c>
    </row>
    <row r="2017" spans="1:1">
      <c r="A2017" s="1">
        <v>82</v>
      </c>
    </row>
    <row r="2018" spans="1:1">
      <c r="A2018" s="1">
        <v>1</v>
      </c>
    </row>
    <row r="2019" spans="1:1">
      <c r="A2019" s="1">
        <v>4</v>
      </c>
    </row>
    <row r="2020" spans="1:1">
      <c r="A2020" s="1">
        <v>7</v>
      </c>
    </row>
    <row r="2021" spans="1:1">
      <c r="A2021" s="1">
        <v>2</v>
      </c>
    </row>
    <row r="2022" spans="1:1">
      <c r="A2022" s="1">
        <v>9</v>
      </c>
    </row>
    <row r="2023" spans="1:1">
      <c r="A2023" s="1">
        <v>1</v>
      </c>
    </row>
    <row r="2024" spans="1:1">
      <c r="A2024" s="1">
        <v>9</v>
      </c>
    </row>
    <row r="2025" spans="1:1">
      <c r="A2025" s="1">
        <v>6</v>
      </c>
    </row>
    <row r="2026" spans="1:1">
      <c r="A2026" s="1">
        <v>14</v>
      </c>
    </row>
    <row r="2027" spans="1:1">
      <c r="A2027" s="1">
        <v>3</v>
      </c>
    </row>
    <row r="2028" spans="1:1">
      <c r="A2028" s="1">
        <v>11</v>
      </c>
    </row>
    <row r="2029" spans="1:1">
      <c r="A2029" s="1">
        <v>16</v>
      </c>
    </row>
    <row r="2030" spans="1:1">
      <c r="A2030" s="1">
        <v>10</v>
      </c>
    </row>
    <row r="2031" spans="1:1">
      <c r="A2031" s="1">
        <v>6</v>
      </c>
    </row>
    <row r="2032" spans="1:1">
      <c r="A2032" s="1">
        <v>12</v>
      </c>
    </row>
    <row r="2033" spans="1:1">
      <c r="A2033" s="1">
        <v>10</v>
      </c>
    </row>
    <row r="2034" spans="1:1">
      <c r="A2034" s="1">
        <v>19</v>
      </c>
    </row>
    <row r="2035" spans="1:1">
      <c r="A2035" s="1">
        <v>16</v>
      </c>
    </row>
    <row r="2036" spans="1:1">
      <c r="A2036" s="1">
        <v>22</v>
      </c>
    </row>
    <row r="2037" spans="1:1">
      <c r="A2037" s="1">
        <v>23</v>
      </c>
    </row>
    <row r="2038" spans="1:1">
      <c r="A2038" s="1">
        <v>38</v>
      </c>
    </row>
    <row r="2039" spans="1:1">
      <c r="A2039" s="1">
        <v>35</v>
      </c>
    </row>
    <row r="2040" spans="1:1">
      <c r="A2040" s="1">
        <v>13</v>
      </c>
    </row>
    <row r="2041" spans="1:1">
      <c r="A2041" s="1">
        <v>8</v>
      </c>
    </row>
    <row r="2042" spans="1:1">
      <c r="A2042" s="1">
        <v>38</v>
      </c>
    </row>
    <row r="2043" spans="1:1">
      <c r="A2043" s="1">
        <v>36</v>
      </c>
    </row>
    <row r="2044" spans="1:1">
      <c r="A2044" s="1">
        <v>13</v>
      </c>
    </row>
    <row r="2045" spans="1:1">
      <c r="A2045" s="1">
        <v>18</v>
      </c>
    </row>
    <row r="2046" spans="1:1">
      <c r="A2046" s="1">
        <v>25</v>
      </c>
    </row>
    <row r="2047" spans="1:1">
      <c r="A2047" s="1">
        <v>33</v>
      </c>
    </row>
    <row r="2048" spans="1:1">
      <c r="A2048" s="1">
        <v>20</v>
      </c>
    </row>
    <row r="2049" spans="1:1">
      <c r="A2049" s="1">
        <v>73</v>
      </c>
    </row>
    <row r="2050" spans="1:1">
      <c r="A2050" s="1">
        <v>40</v>
      </c>
    </row>
    <row r="2051" spans="1:1">
      <c r="A2051" s="1">
        <v>55</v>
      </c>
    </row>
    <row r="2052" spans="1:1">
      <c r="A2052" s="1">
        <v>27</v>
      </c>
    </row>
    <row r="2053" spans="1:1">
      <c r="A2053" s="1">
        <v>51</v>
      </c>
    </row>
    <row r="2054" spans="1:1">
      <c r="A2054" s="1">
        <v>1</v>
      </c>
    </row>
    <row r="2055" spans="1:1">
      <c r="A2055" s="1">
        <v>4</v>
      </c>
    </row>
    <row r="2056" spans="1:1">
      <c r="A2056" s="1">
        <v>6</v>
      </c>
    </row>
    <row r="2057" spans="1:1">
      <c r="A2057" s="1">
        <v>6</v>
      </c>
    </row>
    <row r="2058" spans="1:1">
      <c r="A2058" s="1">
        <v>6</v>
      </c>
    </row>
    <row r="2059" spans="1:1">
      <c r="A2059" s="1">
        <v>9</v>
      </c>
    </row>
    <row r="2060" spans="1:1">
      <c r="A2060" s="1">
        <v>2</v>
      </c>
    </row>
    <row r="2061" spans="1:1">
      <c r="A2061" s="1">
        <v>3</v>
      </c>
    </row>
    <row r="2062" spans="1:1">
      <c r="A2062" s="1">
        <v>8</v>
      </c>
    </row>
    <row r="2063" spans="1:1">
      <c r="A2063" s="1">
        <v>1</v>
      </c>
    </row>
    <row r="2064" spans="1:1">
      <c r="A2064" s="1">
        <v>9</v>
      </c>
    </row>
    <row r="2065" spans="1:1">
      <c r="A2065" s="1">
        <v>1</v>
      </c>
    </row>
    <row r="2066" spans="1:1">
      <c r="A2066" s="1">
        <v>7</v>
      </c>
    </row>
    <row r="2067" spans="1:1">
      <c r="A2067" s="1">
        <v>7</v>
      </c>
    </row>
    <row r="2068" spans="1:1">
      <c r="A2068" s="1">
        <v>7</v>
      </c>
    </row>
    <row r="2069" spans="1:1">
      <c r="A2069" s="1">
        <v>28</v>
      </c>
    </row>
    <row r="2070" spans="1:1">
      <c r="A2070" s="1">
        <v>35</v>
      </c>
    </row>
    <row r="2071" spans="1:1">
      <c r="A2071" s="1">
        <v>36</v>
      </c>
    </row>
    <row r="2072" spans="1:1">
      <c r="A2072" s="1">
        <v>34</v>
      </c>
    </row>
    <row r="2073" spans="1:1">
      <c r="A2073" s="1">
        <v>27</v>
      </c>
    </row>
    <row r="2074" spans="1:1">
      <c r="A2074" s="1">
        <v>25</v>
      </c>
    </row>
    <row r="2075" spans="1:1">
      <c r="A2075" s="1">
        <v>30</v>
      </c>
    </row>
    <row r="2076" spans="1:1">
      <c r="A2076" s="1">
        <v>27</v>
      </c>
    </row>
    <row r="2077" spans="1:1">
      <c r="A2077" s="1">
        <v>8</v>
      </c>
    </row>
    <row r="2078" spans="1:1">
      <c r="A2078" s="1">
        <v>20</v>
      </c>
    </row>
    <row r="2079" spans="1:1">
      <c r="A2079" s="1">
        <v>19</v>
      </c>
    </row>
    <row r="2080" spans="1:1">
      <c r="A2080" s="1">
        <v>3</v>
      </c>
    </row>
    <row r="2081" spans="1:1">
      <c r="A2081" s="1">
        <v>26</v>
      </c>
    </row>
    <row r="2082" spans="1:1">
      <c r="A2082" s="1">
        <v>36</v>
      </c>
    </row>
    <row r="2083" spans="1:1">
      <c r="A2083" s="1">
        <v>59</v>
      </c>
    </row>
    <row r="2084" spans="1:1">
      <c r="A2084" s="1">
        <v>16</v>
      </c>
    </row>
    <row r="2085" spans="1:1">
      <c r="A2085" s="1">
        <v>23</v>
      </c>
    </row>
    <row r="2086" spans="1:1">
      <c r="A2086" s="1">
        <v>81</v>
      </c>
    </row>
    <row r="2087" spans="1:1">
      <c r="A2087" s="1">
        <v>48</v>
      </c>
    </row>
    <row r="2088" spans="1:1">
      <c r="A2088" s="1">
        <v>23</v>
      </c>
    </row>
    <row r="2089" spans="1:1">
      <c r="A2089" s="1">
        <v>46</v>
      </c>
    </row>
    <row r="2090" spans="1:1">
      <c r="A2090" s="1">
        <v>2</v>
      </c>
    </row>
    <row r="2091" spans="1:1">
      <c r="A2091" s="1">
        <v>1</v>
      </c>
    </row>
    <row r="2092" spans="1:1">
      <c r="A2092" s="1">
        <v>4</v>
      </c>
    </row>
    <row r="2093" spans="1:1">
      <c r="A2093" s="1">
        <v>1</v>
      </c>
    </row>
    <row r="2094" spans="1:1">
      <c r="A2094" s="1">
        <v>12</v>
      </c>
    </row>
    <row r="2095" spans="1:1">
      <c r="A2095" s="1">
        <v>6</v>
      </c>
    </row>
    <row r="2096" spans="1:1">
      <c r="A2096" s="1">
        <v>1</v>
      </c>
    </row>
    <row r="2097" spans="1:1">
      <c r="A2097" s="1">
        <v>3</v>
      </c>
    </row>
    <row r="2098" spans="1:1">
      <c r="A2098" s="1">
        <v>9</v>
      </c>
    </row>
    <row r="2099" spans="1:1">
      <c r="A2099" s="1">
        <v>1</v>
      </c>
    </row>
    <row r="2100" spans="1:1">
      <c r="A2100" s="1">
        <v>6</v>
      </c>
    </row>
    <row r="2101" spans="1:1">
      <c r="A2101" s="1">
        <v>12</v>
      </c>
    </row>
    <row r="2102" spans="1:1">
      <c r="A2102" s="1">
        <v>4</v>
      </c>
    </row>
    <row r="2103" spans="1:1">
      <c r="A2103" s="1">
        <v>33</v>
      </c>
    </row>
    <row r="2104" spans="1:1">
      <c r="A2104" s="1">
        <v>16</v>
      </c>
    </row>
    <row r="2105" spans="1:1">
      <c r="A2105" s="1">
        <v>16</v>
      </c>
    </row>
    <row r="2106" spans="1:1">
      <c r="A2106" s="1">
        <v>35</v>
      </c>
    </row>
    <row r="2107" spans="1:1">
      <c r="A2107" s="1">
        <v>27</v>
      </c>
    </row>
    <row r="2108" spans="1:1">
      <c r="A2108" s="1">
        <v>20</v>
      </c>
    </row>
    <row r="2109" spans="1:1">
      <c r="A2109" s="1">
        <v>14</v>
      </c>
    </row>
    <row r="2110" spans="1:1">
      <c r="A2110" s="1">
        <v>11</v>
      </c>
    </row>
    <row r="2111" spans="1:1">
      <c r="A2111" s="1">
        <v>21</v>
      </c>
    </row>
    <row r="2112" spans="1:1">
      <c r="A2112" s="1">
        <v>26</v>
      </c>
    </row>
    <row r="2113" spans="1:1">
      <c r="A2113" s="1">
        <v>37</v>
      </c>
    </row>
    <row r="2114" spans="1:1">
      <c r="A2114" s="1">
        <v>19</v>
      </c>
    </row>
    <row r="2115" spans="1:1">
      <c r="A2115" s="1">
        <v>36</v>
      </c>
    </row>
    <row r="2116" spans="1:1">
      <c r="A2116" s="1">
        <v>20</v>
      </c>
    </row>
    <row r="2117" spans="1:1">
      <c r="A2117" s="1">
        <v>22</v>
      </c>
    </row>
    <row r="2118" spans="1:1">
      <c r="A2118" s="1">
        <v>30</v>
      </c>
    </row>
    <row r="2119" spans="1:1">
      <c r="A2119" s="1">
        <v>35</v>
      </c>
    </row>
    <row r="2120" spans="1:1">
      <c r="A2120" s="1">
        <v>19</v>
      </c>
    </row>
    <row r="2121" spans="1:1">
      <c r="A2121" s="1">
        <v>60</v>
      </c>
    </row>
    <row r="2122" spans="1:1">
      <c r="A2122" s="1">
        <v>10</v>
      </c>
    </row>
    <row r="2123" spans="1:1">
      <c r="A2123" s="1">
        <v>19</v>
      </c>
    </row>
    <row r="2124" spans="1:1">
      <c r="A2124" s="1">
        <v>72</v>
      </c>
    </row>
    <row r="2125" spans="1:1">
      <c r="A2125" s="1">
        <v>77</v>
      </c>
    </row>
    <row r="2126" spans="1:1">
      <c r="A2126" s="1">
        <v>1</v>
      </c>
    </row>
    <row r="2127" spans="1:1">
      <c r="A2127" s="1">
        <v>8</v>
      </c>
    </row>
    <row r="2128" spans="1:1">
      <c r="A2128" s="1">
        <v>12</v>
      </c>
    </row>
    <row r="2129" spans="1:1">
      <c r="A2129" s="1">
        <v>12</v>
      </c>
    </row>
    <row r="2130" spans="1:1">
      <c r="A2130" s="1">
        <v>7</v>
      </c>
    </row>
    <row r="2131" spans="1:1">
      <c r="A2131" s="1">
        <v>13</v>
      </c>
    </row>
    <row r="2132" spans="1:1">
      <c r="A2132" s="1">
        <v>11</v>
      </c>
    </row>
    <row r="2133" spans="1:1">
      <c r="A2133" s="1">
        <v>5</v>
      </c>
    </row>
    <row r="2134" spans="1:1">
      <c r="A2134" s="1">
        <v>1</v>
      </c>
    </row>
    <row r="2135" spans="1:1">
      <c r="A2135" s="1">
        <v>33</v>
      </c>
    </row>
    <row r="2136" spans="1:1">
      <c r="A2136" s="1">
        <v>13</v>
      </c>
    </row>
    <row r="2137" spans="1:1">
      <c r="A2137" s="1">
        <v>12</v>
      </c>
    </row>
    <row r="2138" spans="1:1">
      <c r="A2138" s="1">
        <v>2</v>
      </c>
    </row>
    <row r="2139" spans="1:1">
      <c r="A2139" s="1">
        <v>18</v>
      </c>
    </row>
    <row r="2140" spans="1:1">
      <c r="A2140" s="1">
        <v>2</v>
      </c>
    </row>
    <row r="2141" spans="1:1">
      <c r="A2141" s="1">
        <v>10</v>
      </c>
    </row>
    <row r="2142" spans="1:1">
      <c r="A2142" s="1">
        <v>27</v>
      </c>
    </row>
    <row r="2143" spans="1:1">
      <c r="A2143" s="1">
        <v>25</v>
      </c>
    </row>
    <row r="2144" spans="1:1">
      <c r="A2144" s="1">
        <v>4</v>
      </c>
    </row>
    <row r="2145" spans="1:1">
      <c r="A2145" s="1">
        <v>35</v>
      </c>
    </row>
    <row r="2146" spans="1:1">
      <c r="A2146" s="1">
        <v>34</v>
      </c>
    </row>
    <row r="2147" spans="1:1">
      <c r="A2147" s="1">
        <v>39</v>
      </c>
    </row>
    <row r="2148" spans="1:1">
      <c r="A2148" s="1">
        <v>35</v>
      </c>
    </row>
    <row r="2149" spans="1:1">
      <c r="A2149" s="1">
        <v>3</v>
      </c>
    </row>
    <row r="2150" spans="1:1">
      <c r="A2150" s="1">
        <v>53</v>
      </c>
    </row>
    <row r="2151" spans="1:1">
      <c r="A2151" s="1">
        <v>36</v>
      </c>
    </row>
    <row r="2152" spans="1:1">
      <c r="A2152" s="1">
        <v>6</v>
      </c>
    </row>
    <row r="2153" spans="1:1">
      <c r="A2153" s="1">
        <v>11</v>
      </c>
    </row>
    <row r="2154" spans="1:1">
      <c r="A2154" s="1">
        <v>38</v>
      </c>
    </row>
    <row r="2155" spans="1:1">
      <c r="A2155" s="1">
        <v>47</v>
      </c>
    </row>
    <row r="2156" spans="1:1">
      <c r="A2156" s="1">
        <v>38</v>
      </c>
    </row>
    <row r="2157" spans="1:1">
      <c r="A2157" s="1">
        <v>33</v>
      </c>
    </row>
    <row r="2158" spans="1:1">
      <c r="A2158" s="1">
        <v>26</v>
      </c>
    </row>
    <row r="2159" spans="1:1">
      <c r="A2159" s="1">
        <v>26</v>
      </c>
    </row>
    <row r="2160" spans="1:1">
      <c r="A2160" s="1">
        <v>95</v>
      </c>
    </row>
    <row r="2161" spans="1:1">
      <c r="A2161" s="1">
        <v>43</v>
      </c>
    </row>
    <row r="2162" spans="1:1">
      <c r="A2162" s="1">
        <v>2</v>
      </c>
    </row>
    <row r="2163" spans="1:1">
      <c r="A2163" s="1">
        <v>3</v>
      </c>
    </row>
    <row r="2164" spans="1:1">
      <c r="A2164" s="1">
        <v>14</v>
      </c>
    </row>
    <row r="2165" spans="1:1">
      <c r="A2165" s="1">
        <v>4</v>
      </c>
    </row>
    <row r="2166" spans="1:1">
      <c r="A2166" s="1">
        <v>4</v>
      </c>
    </row>
    <row r="2167" spans="1:1">
      <c r="A2167" s="1">
        <v>3</v>
      </c>
    </row>
    <row r="2168" spans="1:1">
      <c r="A2168" s="1">
        <v>3</v>
      </c>
    </row>
    <row r="2169" spans="1:1">
      <c r="A2169" s="1">
        <v>9</v>
      </c>
    </row>
    <row r="2170" spans="1:1">
      <c r="A2170" s="1">
        <v>5</v>
      </c>
    </row>
    <row r="2171" spans="1:1">
      <c r="A2171" s="1">
        <v>1</v>
      </c>
    </row>
    <row r="2172" spans="1:1">
      <c r="A2172" s="1">
        <v>12</v>
      </c>
    </row>
    <row r="2173" spans="1:1">
      <c r="A2173" s="1">
        <v>8</v>
      </c>
    </row>
    <row r="2174" spans="1:1">
      <c r="A2174" s="1">
        <v>29</v>
      </c>
    </row>
    <row r="2175" spans="1:1">
      <c r="A2175" s="1">
        <v>29</v>
      </c>
    </row>
    <row r="2176" spans="1:1">
      <c r="A2176" s="1">
        <v>12</v>
      </c>
    </row>
    <row r="2177" spans="1:1">
      <c r="A2177" s="1">
        <v>12</v>
      </c>
    </row>
    <row r="2178" spans="1:1">
      <c r="A2178" s="1">
        <v>29</v>
      </c>
    </row>
    <row r="2179" spans="1:1">
      <c r="A2179" s="1">
        <v>19</v>
      </c>
    </row>
    <row r="2180" spans="1:1">
      <c r="A2180" s="1">
        <v>27</v>
      </c>
    </row>
    <row r="2181" spans="1:1">
      <c r="A2181" s="1">
        <v>58</v>
      </c>
    </row>
    <row r="2182" spans="1:1">
      <c r="A2182" s="1">
        <v>20</v>
      </c>
    </row>
    <row r="2183" spans="1:1">
      <c r="A2183" s="1">
        <v>23</v>
      </c>
    </row>
    <row r="2184" spans="1:1">
      <c r="A2184" s="1">
        <v>13</v>
      </c>
    </row>
    <row r="2185" spans="1:1">
      <c r="A2185" s="1">
        <v>30</v>
      </c>
    </row>
    <row r="2186" spans="1:1">
      <c r="A2186" s="1">
        <v>26</v>
      </c>
    </row>
    <row r="2187" spans="1:1">
      <c r="A2187" s="1">
        <v>6</v>
      </c>
    </row>
    <row r="2188" spans="1:1">
      <c r="A2188" s="1">
        <v>37</v>
      </c>
    </row>
    <row r="2189" spans="1:1">
      <c r="A2189" s="1">
        <v>5</v>
      </c>
    </row>
    <row r="2190" spans="1:1">
      <c r="A2190" s="1">
        <v>42</v>
      </c>
    </row>
    <row r="2191" spans="1:1">
      <c r="A2191" s="1">
        <v>20</v>
      </c>
    </row>
    <row r="2192" spans="1:1">
      <c r="A2192" s="1">
        <v>33</v>
      </c>
    </row>
    <row r="2193" spans="1:1">
      <c r="A2193" s="1">
        <v>68</v>
      </c>
    </row>
    <row r="2194" spans="1:1">
      <c r="A2194" s="1">
        <v>113</v>
      </c>
    </row>
    <row r="2195" spans="1:1">
      <c r="A2195" s="1">
        <v>90</v>
      </c>
    </row>
    <row r="2196" spans="1:1">
      <c r="A2196" s="1">
        <v>71</v>
      </c>
    </row>
    <row r="2197" spans="1:1">
      <c r="A2197" s="1">
        <v>61</v>
      </c>
    </row>
    <row r="2198" spans="1:1">
      <c r="A2198" s="1">
        <v>2</v>
      </c>
    </row>
    <row r="2199" spans="1:1">
      <c r="A2199" s="1">
        <v>13</v>
      </c>
    </row>
    <row r="2200" spans="1:1">
      <c r="A2200" s="1">
        <v>6</v>
      </c>
    </row>
    <row r="2201" spans="1:1">
      <c r="A2201" s="1">
        <v>3</v>
      </c>
    </row>
    <row r="2202" spans="1:1">
      <c r="A2202" s="1">
        <v>14</v>
      </c>
    </row>
    <row r="2203" spans="1:1">
      <c r="A2203" s="1">
        <v>21</v>
      </c>
    </row>
    <row r="2204" spans="1:1">
      <c r="A2204" s="1">
        <v>10</v>
      </c>
    </row>
    <row r="2205" spans="1:1">
      <c r="A2205" s="1">
        <v>5</v>
      </c>
    </row>
    <row r="2206" spans="1:1">
      <c r="A2206" s="1">
        <v>10</v>
      </c>
    </row>
    <row r="2207" spans="1:1">
      <c r="A2207" s="1">
        <v>11</v>
      </c>
    </row>
    <row r="2208" spans="1:1">
      <c r="A2208" s="1">
        <v>5</v>
      </c>
    </row>
    <row r="2209" spans="1:1">
      <c r="A2209" s="1">
        <v>18</v>
      </c>
    </row>
    <row r="2210" spans="1:1">
      <c r="A2210" s="1">
        <v>11</v>
      </c>
    </row>
    <row r="2211" spans="1:1">
      <c r="A2211" s="1">
        <v>5</v>
      </c>
    </row>
    <row r="2212" spans="1:1">
      <c r="A2212" s="1">
        <v>12</v>
      </c>
    </row>
    <row r="2213" spans="1:1">
      <c r="A2213" s="1">
        <v>10</v>
      </c>
    </row>
    <row r="2214" spans="1:1">
      <c r="A2214" s="1">
        <v>32</v>
      </c>
    </row>
    <row r="2215" spans="1:1">
      <c r="A2215" s="1">
        <v>27</v>
      </c>
    </row>
    <row r="2216" spans="1:1">
      <c r="A2216" s="1">
        <v>40</v>
      </c>
    </row>
    <row r="2217" spans="1:1">
      <c r="A2217" s="1">
        <v>23</v>
      </c>
    </row>
    <row r="2218" spans="1:1">
      <c r="A2218" s="1">
        <v>29</v>
      </c>
    </row>
    <row r="2219" spans="1:1">
      <c r="A2219" s="1">
        <v>27</v>
      </c>
    </row>
    <row r="2220" spans="1:1">
      <c r="A2220" s="1">
        <v>22</v>
      </c>
    </row>
    <row r="2221" spans="1:1">
      <c r="A2221" s="1">
        <v>6</v>
      </c>
    </row>
    <row r="2222" spans="1:1">
      <c r="A2222" s="1">
        <v>55</v>
      </c>
    </row>
    <row r="2223" spans="1:1">
      <c r="A2223" s="1">
        <v>59</v>
      </c>
    </row>
    <row r="2224" spans="1:1">
      <c r="A2224" s="1">
        <v>34</v>
      </c>
    </row>
    <row r="2225" spans="1:1">
      <c r="A2225" s="1">
        <v>42</v>
      </c>
    </row>
    <row r="2226" spans="1:1">
      <c r="A2226" s="1">
        <v>28</v>
      </c>
    </row>
    <row r="2227" spans="1:1">
      <c r="A2227" s="1">
        <v>79</v>
      </c>
    </row>
    <row r="2228" spans="1:1">
      <c r="A2228" s="1">
        <v>43</v>
      </c>
    </row>
    <row r="2229" spans="1:1">
      <c r="A2229" s="1">
        <v>61</v>
      </c>
    </row>
    <row r="2230" spans="1:1">
      <c r="A2230" s="1">
        <v>29</v>
      </c>
    </row>
    <row r="2231" spans="1:1">
      <c r="A2231" s="1">
        <v>49</v>
      </c>
    </row>
    <row r="2232" spans="1:1">
      <c r="A2232" s="1">
        <v>68</v>
      </c>
    </row>
    <row r="2233" spans="1:1">
      <c r="A2233" s="1">
        <v>51</v>
      </c>
    </row>
    <row r="2234" spans="1:1">
      <c r="A2234" s="1">
        <v>3</v>
      </c>
    </row>
    <row r="2235" spans="1:1">
      <c r="A2235" s="1">
        <v>7</v>
      </c>
    </row>
    <row r="2236" spans="1:1">
      <c r="A2236" s="1">
        <v>8</v>
      </c>
    </row>
    <row r="2237" spans="1:1">
      <c r="A2237" s="1">
        <v>2</v>
      </c>
    </row>
    <row r="2238" spans="1:1">
      <c r="A2238" s="1">
        <v>3</v>
      </c>
    </row>
    <row r="2239" spans="1:1">
      <c r="A2239" s="1">
        <v>8</v>
      </c>
    </row>
    <row r="2240" spans="1:1">
      <c r="A2240" s="1">
        <v>14</v>
      </c>
    </row>
    <row r="2241" spans="1:1">
      <c r="A2241" s="1">
        <v>4</v>
      </c>
    </row>
    <row r="2242" spans="1:1">
      <c r="A2242" s="1">
        <v>12</v>
      </c>
    </row>
    <row r="2243" spans="1:1">
      <c r="A2243" s="1">
        <v>12</v>
      </c>
    </row>
    <row r="2244" spans="1:1">
      <c r="A2244" s="1">
        <v>13</v>
      </c>
    </row>
    <row r="2245" spans="1:1">
      <c r="A2245" s="1">
        <v>28</v>
      </c>
    </row>
    <row r="2246" spans="1:1">
      <c r="A2246" s="1">
        <v>23</v>
      </c>
    </row>
    <row r="2247" spans="1:1">
      <c r="A2247" s="1">
        <v>46</v>
      </c>
    </row>
    <row r="2248" spans="1:1">
      <c r="A2248" s="1">
        <v>17</v>
      </c>
    </row>
    <row r="2249" spans="1:1">
      <c r="A2249" s="1">
        <v>1</v>
      </c>
    </row>
    <row r="2250" spans="1:1">
      <c r="A2250" s="1">
        <v>36</v>
      </c>
    </row>
    <row r="2251" spans="1:1">
      <c r="A2251" s="1">
        <v>38</v>
      </c>
    </row>
    <row r="2252" spans="1:1">
      <c r="A2252" s="1">
        <v>6</v>
      </c>
    </row>
    <row r="2253" spans="1:1">
      <c r="A2253" s="1">
        <v>23</v>
      </c>
    </row>
    <row r="2254" spans="1:1">
      <c r="A2254" s="1">
        <v>35</v>
      </c>
    </row>
    <row r="2255" spans="1:1">
      <c r="A2255" s="1">
        <v>24</v>
      </c>
    </row>
    <row r="2256" spans="1:1">
      <c r="A2256" s="1">
        <v>24</v>
      </c>
    </row>
    <row r="2257" spans="1:1">
      <c r="A2257" s="1">
        <v>30</v>
      </c>
    </row>
    <row r="2258" spans="1:1">
      <c r="A2258" s="1">
        <v>21</v>
      </c>
    </row>
    <row r="2259" spans="1:1">
      <c r="A2259" s="1">
        <v>15</v>
      </c>
    </row>
    <row r="2260" spans="1:1">
      <c r="A2260" s="1">
        <v>29</v>
      </c>
    </row>
    <row r="2261" spans="1:1">
      <c r="A2261" s="1">
        <v>21</v>
      </c>
    </row>
    <row r="2262" spans="1:1">
      <c r="A2262" s="1">
        <v>24</v>
      </c>
    </row>
    <row r="2263" spans="1:1">
      <c r="A2263" s="1">
        <v>20</v>
      </c>
    </row>
    <row r="2264" spans="1:1">
      <c r="A2264" s="1">
        <v>15</v>
      </c>
    </row>
    <row r="2265" spans="1:1">
      <c r="A2265" s="1">
        <v>56</v>
      </c>
    </row>
    <row r="2266" spans="1:1">
      <c r="A2266" s="1">
        <v>54</v>
      </c>
    </row>
    <row r="2267" spans="1:1">
      <c r="A2267" s="1">
        <v>9</v>
      </c>
    </row>
    <row r="2268" spans="1:1">
      <c r="A2268" s="1">
        <v>39</v>
      </c>
    </row>
    <row r="2269" spans="1:1">
      <c r="A2269" s="1">
        <v>69</v>
      </c>
    </row>
    <row r="2270" spans="1:1">
      <c r="A2270" s="1">
        <v>1</v>
      </c>
    </row>
    <row r="2271" spans="1:1">
      <c r="A2271" s="1">
        <v>24</v>
      </c>
    </row>
    <row r="2272" spans="1:1">
      <c r="A2272" s="1">
        <v>5</v>
      </c>
    </row>
    <row r="2273" spans="1:1">
      <c r="A2273" s="1">
        <v>5</v>
      </c>
    </row>
    <row r="2274" spans="1:1">
      <c r="A2274" s="1">
        <v>10</v>
      </c>
    </row>
    <row r="2275" spans="1:1">
      <c r="A2275" s="1">
        <v>7</v>
      </c>
    </row>
    <row r="2276" spans="1:1">
      <c r="A2276" s="1">
        <v>5</v>
      </c>
    </row>
    <row r="2277" spans="1:1">
      <c r="A2277" s="1">
        <v>3</v>
      </c>
    </row>
    <row r="2278" spans="1:1">
      <c r="A2278" s="1">
        <v>4</v>
      </c>
    </row>
    <row r="2279" spans="1:1">
      <c r="A2279" s="1">
        <v>9</v>
      </c>
    </row>
    <row r="2280" spans="1:1">
      <c r="A2280" s="1">
        <v>4</v>
      </c>
    </row>
    <row r="2281" spans="1:1">
      <c r="A2281" s="1">
        <v>10</v>
      </c>
    </row>
    <row r="2282" spans="1:1">
      <c r="A2282" s="1">
        <v>20</v>
      </c>
    </row>
    <row r="2283" spans="1:1">
      <c r="A2283" s="1">
        <v>17</v>
      </c>
    </row>
    <row r="2284" spans="1:1">
      <c r="A2284" s="1">
        <v>21</v>
      </c>
    </row>
    <row r="2285" spans="1:1">
      <c r="A2285" s="1">
        <v>48</v>
      </c>
    </row>
    <row r="2286" spans="1:1">
      <c r="A2286" s="1">
        <v>29</v>
      </c>
    </row>
    <row r="2287" spans="1:1">
      <c r="A2287" s="1">
        <v>25</v>
      </c>
    </row>
    <row r="2288" spans="1:1">
      <c r="A2288" s="1">
        <v>47</v>
      </c>
    </row>
    <row r="2289" spans="1:1">
      <c r="A2289" s="1">
        <v>8</v>
      </c>
    </row>
    <row r="2290" spans="1:1">
      <c r="A2290" s="1">
        <v>9</v>
      </c>
    </row>
    <row r="2291" spans="1:1">
      <c r="A2291" s="1">
        <v>13</v>
      </c>
    </row>
    <row r="2292" spans="1:1">
      <c r="A2292" s="1">
        <v>34</v>
      </c>
    </row>
    <row r="2293" spans="1:1">
      <c r="A2293" s="1">
        <v>43</v>
      </c>
    </row>
    <row r="2294" spans="1:1">
      <c r="A2294" s="1">
        <v>10</v>
      </c>
    </row>
    <row r="2295" spans="1:1">
      <c r="A2295" s="1">
        <v>31</v>
      </c>
    </row>
    <row r="2296" spans="1:1">
      <c r="A2296" s="1">
        <v>15</v>
      </c>
    </row>
    <row r="2297" spans="1:1">
      <c r="A2297" s="1">
        <v>12</v>
      </c>
    </row>
    <row r="2298" spans="1:1">
      <c r="A2298" s="1">
        <v>8</v>
      </c>
    </row>
    <row r="2299" spans="1:1">
      <c r="A2299" s="1">
        <v>32</v>
      </c>
    </row>
    <row r="2300" spans="1:1">
      <c r="A2300" s="1">
        <v>30</v>
      </c>
    </row>
    <row r="2301" spans="1:1">
      <c r="A2301" s="1">
        <v>30</v>
      </c>
    </row>
    <row r="2302" spans="1:1">
      <c r="A2302" s="1">
        <v>45</v>
      </c>
    </row>
    <row r="2303" spans="1:1">
      <c r="A2303" s="1">
        <v>49</v>
      </c>
    </row>
    <row r="2304" spans="1:1">
      <c r="A2304" s="1">
        <v>64</v>
      </c>
    </row>
    <row r="2305" spans="1:1">
      <c r="A2305" s="1">
        <v>30</v>
      </c>
    </row>
    <row r="2306" spans="1:1">
      <c r="A2306" s="1">
        <v>2</v>
      </c>
    </row>
    <row r="2307" spans="1:1">
      <c r="A2307" s="1">
        <v>3</v>
      </c>
    </row>
    <row r="2308" spans="1:1">
      <c r="A2308" s="1">
        <v>3</v>
      </c>
    </row>
    <row r="2309" spans="1:1">
      <c r="A2309" s="1">
        <v>2</v>
      </c>
    </row>
    <row r="2310" spans="1:1">
      <c r="A2310" s="1">
        <v>4</v>
      </c>
    </row>
    <row r="2311" spans="1:1">
      <c r="A2311" s="1">
        <v>8</v>
      </c>
    </row>
    <row r="2312" spans="1:1">
      <c r="A2312" s="1">
        <v>8</v>
      </c>
    </row>
    <row r="2313" spans="1:1">
      <c r="A2313" s="1">
        <v>7</v>
      </c>
    </row>
    <row r="2314" spans="1:1">
      <c r="A2314" s="1">
        <v>3</v>
      </c>
    </row>
    <row r="2315" spans="1:1">
      <c r="A2315" s="1">
        <v>3</v>
      </c>
    </row>
    <row r="2316" spans="1:1">
      <c r="A2316" s="1">
        <v>20</v>
      </c>
    </row>
    <row r="2317" spans="1:1">
      <c r="A2317" s="1">
        <v>13</v>
      </c>
    </row>
    <row r="2318" spans="1:1">
      <c r="A2318" s="1">
        <v>13</v>
      </c>
    </row>
    <row r="2319" spans="1:1">
      <c r="A2319" s="1">
        <v>17</v>
      </c>
    </row>
    <row r="2320" spans="1:1">
      <c r="A2320" s="1">
        <v>29</v>
      </c>
    </row>
    <row r="2321" spans="1:1">
      <c r="A2321" s="1">
        <v>11</v>
      </c>
    </row>
    <row r="2322" spans="1:1">
      <c r="A2322" s="1">
        <v>14</v>
      </c>
    </row>
    <row r="2323" spans="1:1">
      <c r="A2323" s="1">
        <v>21</v>
      </c>
    </row>
    <row r="2324" spans="1:1">
      <c r="A2324" s="1">
        <v>28</v>
      </c>
    </row>
    <row r="2325" spans="1:1">
      <c r="A2325" s="1">
        <v>30</v>
      </c>
    </row>
    <row r="2326" spans="1:1">
      <c r="A2326" s="1">
        <v>33</v>
      </c>
    </row>
    <row r="2327" spans="1:1">
      <c r="A2327" s="1">
        <v>9</v>
      </c>
    </row>
    <row r="2328" spans="1:1">
      <c r="A2328" s="1">
        <v>51</v>
      </c>
    </row>
    <row r="2329" spans="1:1">
      <c r="A2329" s="1">
        <v>25</v>
      </c>
    </row>
    <row r="2330" spans="1:1">
      <c r="A2330" s="1">
        <v>44</v>
      </c>
    </row>
    <row r="2331" spans="1:1">
      <c r="A2331" s="1">
        <v>16</v>
      </c>
    </row>
    <row r="2332" spans="1:1">
      <c r="A2332" s="1">
        <v>25</v>
      </c>
    </row>
    <row r="2333" spans="1:1">
      <c r="A2333" s="1">
        <v>6</v>
      </c>
    </row>
    <row r="2334" spans="1:1">
      <c r="A2334" s="1">
        <v>44</v>
      </c>
    </row>
    <row r="2335" spans="1:1">
      <c r="A2335" s="1">
        <v>30</v>
      </c>
    </row>
    <row r="2336" spans="1:1">
      <c r="A2336" s="1">
        <v>30</v>
      </c>
    </row>
    <row r="2337" spans="1:1">
      <c r="A2337" s="1">
        <v>37</v>
      </c>
    </row>
    <row r="2338" spans="1:1">
      <c r="A2338" s="1">
        <v>87</v>
      </c>
    </row>
    <row r="2339" spans="1:1">
      <c r="A2339" s="1">
        <v>40</v>
      </c>
    </row>
    <row r="2340" spans="1:1">
      <c r="A2340" s="1">
        <v>57</v>
      </c>
    </row>
    <row r="2341" spans="1:1">
      <c r="A2341" s="1">
        <v>27</v>
      </c>
    </row>
    <row r="2342" spans="1:1">
      <c r="A2342" s="1">
        <v>3</v>
      </c>
    </row>
    <row r="2343" spans="1:1">
      <c r="A2343" s="1">
        <v>1</v>
      </c>
    </row>
    <row r="2344" spans="1:1">
      <c r="A2344" s="1">
        <v>14</v>
      </c>
    </row>
    <row r="2345" spans="1:1">
      <c r="A2345" s="1">
        <v>10</v>
      </c>
    </row>
    <row r="2346" spans="1:1">
      <c r="A2346" s="1">
        <v>7</v>
      </c>
    </row>
    <row r="2347" spans="1:1">
      <c r="A2347" s="1">
        <v>26</v>
      </c>
    </row>
    <row r="2348" spans="1:1">
      <c r="A2348" s="1">
        <v>3</v>
      </c>
    </row>
    <row r="2349" spans="1:1">
      <c r="A2349" s="1">
        <v>19</v>
      </c>
    </row>
    <row r="2350" spans="1:1">
      <c r="A2350" s="1">
        <v>22</v>
      </c>
    </row>
    <row r="2351" spans="1:1">
      <c r="A2351" s="1">
        <v>16</v>
      </c>
    </row>
    <row r="2352" spans="1:1">
      <c r="A2352" s="1">
        <v>9</v>
      </c>
    </row>
    <row r="2353" spans="1:1">
      <c r="A2353" s="1">
        <v>33</v>
      </c>
    </row>
    <row r="2354" spans="1:1">
      <c r="A2354" s="1">
        <v>27</v>
      </c>
    </row>
    <row r="2355" spans="1:1">
      <c r="A2355" s="1">
        <v>18</v>
      </c>
    </row>
    <row r="2356" spans="1:1">
      <c r="A2356" s="1">
        <v>12</v>
      </c>
    </row>
    <row r="2357" spans="1:1">
      <c r="A2357" s="1">
        <v>12</v>
      </c>
    </row>
    <row r="2358" spans="1:1">
      <c r="A2358" s="1">
        <v>20</v>
      </c>
    </row>
    <row r="2359" spans="1:1">
      <c r="A2359" s="1">
        <v>17</v>
      </c>
    </row>
    <row r="2360" spans="1:1">
      <c r="A2360" s="1">
        <v>12</v>
      </c>
    </row>
    <row r="2361" spans="1:1">
      <c r="A2361" s="1">
        <v>11</v>
      </c>
    </row>
    <row r="2362" spans="1:1">
      <c r="A2362" s="1">
        <v>14</v>
      </c>
    </row>
    <row r="2363" spans="1:1">
      <c r="A2363" s="1">
        <v>6</v>
      </c>
    </row>
    <row r="2364" spans="1:1">
      <c r="A2364" s="1">
        <v>13</v>
      </c>
    </row>
    <row r="2365" spans="1:1">
      <c r="A2365" s="1">
        <v>19</v>
      </c>
    </row>
    <row r="2366" spans="1:1">
      <c r="A2366" s="1">
        <v>25</v>
      </c>
    </row>
    <row r="2367" spans="1:1">
      <c r="A2367" s="1">
        <v>8</v>
      </c>
    </row>
    <row r="2368" spans="1:1">
      <c r="A2368" s="1">
        <v>18</v>
      </c>
    </row>
    <row r="2369" spans="1:1">
      <c r="A2369" s="1">
        <v>26</v>
      </c>
    </row>
    <row r="2370" spans="1:1">
      <c r="A2370" s="1">
        <v>31</v>
      </c>
    </row>
    <row r="2371" spans="1:1">
      <c r="A2371" s="1">
        <v>31</v>
      </c>
    </row>
    <row r="2372" spans="1:1">
      <c r="A2372" s="1">
        <v>46</v>
      </c>
    </row>
    <row r="2373" spans="1:1">
      <c r="A2373" s="1">
        <v>13</v>
      </c>
    </row>
    <row r="2374" spans="1:1">
      <c r="A2374" s="1">
        <v>33</v>
      </c>
    </row>
    <row r="2375" spans="1:1">
      <c r="A2375" s="1">
        <v>31</v>
      </c>
    </row>
    <row r="2376" spans="1:1">
      <c r="A2376" s="1">
        <v>60</v>
      </c>
    </row>
    <row r="2377" spans="1:1">
      <c r="A2377" s="1">
        <v>46</v>
      </c>
    </row>
    <row r="2378" spans="1:1">
      <c r="A2378" s="1">
        <v>9</v>
      </c>
    </row>
    <row r="2379" spans="1:1">
      <c r="A2379" s="1">
        <v>9</v>
      </c>
    </row>
    <row r="2380" spans="1:1">
      <c r="A2380" s="1">
        <v>16</v>
      </c>
    </row>
    <row r="2381" spans="1:1">
      <c r="A2381" s="1">
        <v>16</v>
      </c>
    </row>
    <row r="2382" spans="1:1">
      <c r="A2382" s="1">
        <v>7</v>
      </c>
    </row>
    <row r="2383" spans="1:1">
      <c r="A2383" s="1">
        <v>11</v>
      </c>
    </row>
    <row r="2384" spans="1:1">
      <c r="A2384" s="1">
        <v>5</v>
      </c>
    </row>
    <row r="2385" spans="1:1">
      <c r="A2385" s="1">
        <v>24</v>
      </c>
    </row>
    <row r="2386" spans="1:1">
      <c r="A2386" s="1">
        <v>4</v>
      </c>
    </row>
    <row r="2387" spans="1:1">
      <c r="A2387" s="1">
        <v>10</v>
      </c>
    </row>
    <row r="2388" spans="1:1">
      <c r="A2388" s="1">
        <v>22</v>
      </c>
    </row>
    <row r="2389" spans="1:1">
      <c r="A2389" s="1">
        <v>19</v>
      </c>
    </row>
    <row r="2390" spans="1:1">
      <c r="A2390" s="1">
        <v>20</v>
      </c>
    </row>
    <row r="2391" spans="1:1">
      <c r="A2391" s="1">
        <v>15</v>
      </c>
    </row>
    <row r="2392" spans="1:1">
      <c r="A2392" s="1">
        <v>12</v>
      </c>
    </row>
    <row r="2393" spans="1:1">
      <c r="A2393" s="1">
        <v>14</v>
      </c>
    </row>
    <row r="2394" spans="1:1">
      <c r="A2394" s="1">
        <v>12</v>
      </c>
    </row>
    <row r="2395" spans="1:1">
      <c r="A2395" s="1">
        <v>26</v>
      </c>
    </row>
    <row r="2396" spans="1:1">
      <c r="A2396" s="1">
        <v>21</v>
      </c>
    </row>
    <row r="2397" spans="1:1">
      <c r="A2397" s="1">
        <v>24</v>
      </c>
    </row>
    <row r="2398" spans="1:1">
      <c r="A2398" s="1">
        <v>8</v>
      </c>
    </row>
    <row r="2399" spans="1:1">
      <c r="A2399" s="1">
        <v>34</v>
      </c>
    </row>
    <row r="2400" spans="1:1">
      <c r="A2400" s="1">
        <v>14</v>
      </c>
    </row>
    <row r="2401" spans="1:1">
      <c r="A2401" s="1">
        <v>23</v>
      </c>
    </row>
    <row r="2402" spans="1:1">
      <c r="A2402" s="1">
        <v>21</v>
      </c>
    </row>
    <row r="2403" spans="1:1">
      <c r="A2403" s="1">
        <v>22</v>
      </c>
    </row>
    <row r="2404" spans="1:1">
      <c r="A2404" s="1">
        <v>19</v>
      </c>
    </row>
    <row r="2405" spans="1:1">
      <c r="A2405" s="1">
        <v>25</v>
      </c>
    </row>
    <row r="2406" spans="1:1">
      <c r="A2406" s="1">
        <v>34</v>
      </c>
    </row>
    <row r="2407" spans="1:1">
      <c r="A2407" s="1">
        <v>23</v>
      </c>
    </row>
    <row r="2408" spans="1:1">
      <c r="A2408" s="1">
        <v>27</v>
      </c>
    </row>
    <row r="2409" spans="1:1">
      <c r="A2409" s="1">
        <v>51</v>
      </c>
    </row>
    <row r="2410" spans="1:1">
      <c r="A2410" s="1">
        <v>47</v>
      </c>
    </row>
    <row r="2411" spans="1:1">
      <c r="A2411" s="1">
        <v>37</v>
      </c>
    </row>
    <row r="2412" spans="1:1">
      <c r="A2412" s="1">
        <v>31</v>
      </c>
    </row>
    <row r="2413" spans="1:1">
      <c r="A2413" s="1">
        <v>29</v>
      </c>
    </row>
    <row r="2414" spans="1:1">
      <c r="A2414" s="1">
        <v>2</v>
      </c>
    </row>
    <row r="2415" spans="1:1">
      <c r="A2415" s="1">
        <v>12</v>
      </c>
    </row>
    <row r="2416" spans="1:1">
      <c r="A2416" s="1">
        <v>9</v>
      </c>
    </row>
    <row r="2417" spans="1:1">
      <c r="A2417" s="1">
        <v>18</v>
      </c>
    </row>
    <row r="2418" spans="1:1">
      <c r="A2418" s="1">
        <v>21</v>
      </c>
    </row>
    <row r="2419" spans="1:1">
      <c r="A2419" s="1">
        <v>25</v>
      </c>
    </row>
    <row r="2420" spans="1:1">
      <c r="A2420" s="1">
        <v>4</v>
      </c>
    </row>
    <row r="2421" spans="1:1">
      <c r="A2421" s="1">
        <v>16</v>
      </c>
    </row>
    <row r="2422" spans="1:1">
      <c r="A2422" s="1">
        <v>4</v>
      </c>
    </row>
    <row r="2423" spans="1:1">
      <c r="A2423" s="1">
        <v>21</v>
      </c>
    </row>
    <row r="2424" spans="1:1">
      <c r="A2424" s="1">
        <v>18</v>
      </c>
    </row>
    <row r="2425" spans="1:1">
      <c r="A2425" s="1">
        <v>32</v>
      </c>
    </row>
    <row r="2426" spans="1:1">
      <c r="A2426" s="1">
        <v>15</v>
      </c>
    </row>
    <row r="2427" spans="1:1">
      <c r="A2427" s="1">
        <v>16</v>
      </c>
    </row>
    <row r="2428" spans="1:1">
      <c r="A2428" s="1">
        <v>22</v>
      </c>
    </row>
    <row r="2429" spans="1:1">
      <c r="A2429" s="1">
        <v>19</v>
      </c>
    </row>
    <row r="2430" spans="1:1">
      <c r="A2430" s="1">
        <v>16</v>
      </c>
    </row>
    <row r="2431" spans="1:1">
      <c r="A2431" s="1">
        <v>16</v>
      </c>
    </row>
    <row r="2432" spans="1:1">
      <c r="A2432" s="1">
        <v>14</v>
      </c>
    </row>
    <row r="2433" spans="1:1">
      <c r="A2433" s="1">
        <v>3</v>
      </c>
    </row>
    <row r="2434" spans="1:1">
      <c r="A2434" s="1">
        <v>47</v>
      </c>
    </row>
    <row r="2435" spans="1:1">
      <c r="A2435" s="1">
        <v>22</v>
      </c>
    </row>
    <row r="2436" spans="1:1">
      <c r="A2436" s="1">
        <v>21</v>
      </c>
    </row>
    <row r="2437" spans="1:1">
      <c r="A2437" s="1">
        <v>14</v>
      </c>
    </row>
    <row r="2438" spans="1:1">
      <c r="A2438" s="1">
        <v>15</v>
      </c>
    </row>
    <row r="2439" spans="1:1">
      <c r="A2439" s="1">
        <v>19</v>
      </c>
    </row>
    <row r="2440" spans="1:1">
      <c r="A2440" s="1">
        <v>27</v>
      </c>
    </row>
    <row r="2441" spans="1:1">
      <c r="A2441" s="1">
        <v>14</v>
      </c>
    </row>
    <row r="2442" spans="1:1">
      <c r="A2442" s="1">
        <v>22</v>
      </c>
    </row>
    <row r="2443" spans="1:1">
      <c r="A2443" s="1">
        <v>30</v>
      </c>
    </row>
    <row r="2444" spans="1:1">
      <c r="A2444" s="1">
        <v>23</v>
      </c>
    </row>
    <row r="2445" spans="1:1">
      <c r="A2445" s="1">
        <v>46</v>
      </c>
    </row>
    <row r="2446" spans="1:1">
      <c r="A2446" s="1">
        <v>29</v>
      </c>
    </row>
    <row r="2447" spans="1:1">
      <c r="A2447" s="1">
        <v>78</v>
      </c>
    </row>
    <row r="2448" spans="1:1">
      <c r="A2448" s="1">
        <v>26</v>
      </c>
    </row>
    <row r="2449" spans="1:1">
      <c r="A2449" s="1">
        <v>52</v>
      </c>
    </row>
    <row r="2450" spans="1:1">
      <c r="A2450" s="1">
        <v>5</v>
      </c>
    </row>
    <row r="2451" spans="1:1">
      <c r="A2451" s="1">
        <v>10</v>
      </c>
    </row>
    <row r="2452" spans="1:1">
      <c r="A2452" s="1">
        <v>4</v>
      </c>
    </row>
    <row r="2453" spans="1:1">
      <c r="A2453" s="1">
        <v>12</v>
      </c>
    </row>
    <row r="2454" spans="1:1">
      <c r="A2454" s="1">
        <v>8</v>
      </c>
    </row>
    <row r="2455" spans="1:1">
      <c r="A2455" s="1">
        <v>21</v>
      </c>
    </row>
    <row r="2456" spans="1:1">
      <c r="A2456" s="1">
        <v>12</v>
      </c>
    </row>
    <row r="2457" spans="1:1">
      <c r="A2457" s="1">
        <v>23</v>
      </c>
    </row>
    <row r="2458" spans="1:1">
      <c r="A2458" s="1">
        <v>28</v>
      </c>
    </row>
    <row r="2459" spans="1:1">
      <c r="A2459" s="1">
        <v>16</v>
      </c>
    </row>
    <row r="2460" spans="1:1">
      <c r="A2460" s="1">
        <v>28</v>
      </c>
    </row>
    <row r="2461" spans="1:1">
      <c r="A2461" s="1">
        <v>13</v>
      </c>
    </row>
    <row r="2462" spans="1:1">
      <c r="A2462" s="1">
        <v>18</v>
      </c>
    </row>
    <row r="2463" spans="1:1">
      <c r="A2463" s="1">
        <v>20</v>
      </c>
    </row>
    <row r="2464" spans="1:1">
      <c r="A2464" s="1">
        <v>12</v>
      </c>
    </row>
    <row r="2465" spans="1:1">
      <c r="A2465" s="1">
        <v>22</v>
      </c>
    </row>
    <row r="2466" spans="1:1">
      <c r="A2466" s="1">
        <v>11</v>
      </c>
    </row>
    <row r="2467" spans="1:1">
      <c r="A2467" s="1">
        <v>14</v>
      </c>
    </row>
    <row r="2468" spans="1:1">
      <c r="A2468" s="1">
        <v>2</v>
      </c>
    </row>
    <row r="2469" spans="1:1">
      <c r="A2469" s="1">
        <v>28</v>
      </c>
    </row>
    <row r="2470" spans="1:1">
      <c r="A2470" s="1">
        <v>25</v>
      </c>
    </row>
    <row r="2471" spans="1:1">
      <c r="A2471" s="1">
        <v>21</v>
      </c>
    </row>
    <row r="2472" spans="1:1">
      <c r="A2472" s="1">
        <v>23</v>
      </c>
    </row>
    <row r="2473" spans="1:1">
      <c r="A2473" s="1">
        <v>26</v>
      </c>
    </row>
    <row r="2474" spans="1:1">
      <c r="A2474" s="1">
        <v>24</v>
      </c>
    </row>
    <row r="2475" spans="1:1">
      <c r="A2475" s="1">
        <v>18</v>
      </c>
    </row>
    <row r="2476" spans="1:1">
      <c r="A2476" s="1">
        <v>7</v>
      </c>
    </row>
    <row r="2477" spans="1:1">
      <c r="A2477" s="1">
        <v>23</v>
      </c>
    </row>
    <row r="2478" spans="1:1">
      <c r="A2478" s="1">
        <v>13</v>
      </c>
    </row>
    <row r="2479" spans="1:1">
      <c r="A2479" s="1">
        <v>19</v>
      </c>
    </row>
    <row r="2480" spans="1:1">
      <c r="A2480" s="1">
        <v>9</v>
      </c>
    </row>
    <row r="2481" spans="1:1">
      <c r="A2481" s="1">
        <v>36</v>
      </c>
    </row>
    <row r="2482" spans="1:1">
      <c r="A2482" s="1">
        <v>69</v>
      </c>
    </row>
    <row r="2483" spans="1:1">
      <c r="A2483" s="1">
        <v>55</v>
      </c>
    </row>
    <row r="2484" spans="1:1">
      <c r="A2484" s="1">
        <v>40</v>
      </c>
    </row>
    <row r="2485" spans="1:1">
      <c r="A2485" s="1">
        <v>37</v>
      </c>
    </row>
    <row r="2486" spans="1:1">
      <c r="A2486" s="1">
        <v>1</v>
      </c>
    </row>
    <row r="2487" spans="1:1">
      <c r="A2487" s="1">
        <v>7</v>
      </c>
    </row>
    <row r="2488" spans="1:1">
      <c r="A2488" s="1">
        <v>10</v>
      </c>
    </row>
    <row r="2489" spans="1:1">
      <c r="A2489" s="1">
        <v>15</v>
      </c>
    </row>
    <row r="2490" spans="1:1">
      <c r="A2490" s="1">
        <v>10</v>
      </c>
    </row>
    <row r="2491" spans="1:1">
      <c r="A2491" s="1">
        <v>17</v>
      </c>
    </row>
    <row r="2492" spans="1:1">
      <c r="A2492" s="1">
        <v>14</v>
      </c>
    </row>
    <row r="2493" spans="1:1">
      <c r="A2493" s="1">
        <v>16</v>
      </c>
    </row>
    <row r="2494" spans="1:1">
      <c r="A2494" s="1">
        <v>7</v>
      </c>
    </row>
    <row r="2495" spans="1:1">
      <c r="A2495" s="1">
        <v>13</v>
      </c>
    </row>
    <row r="2496" spans="1:1">
      <c r="A2496" s="1">
        <v>29</v>
      </c>
    </row>
    <row r="2497" spans="1:1">
      <c r="A2497" s="1">
        <v>25</v>
      </c>
    </row>
    <row r="2498" spans="1:1">
      <c r="A2498" s="1">
        <v>12</v>
      </c>
    </row>
    <row r="2499" spans="1:1">
      <c r="A2499" s="1">
        <v>9</v>
      </c>
    </row>
    <row r="2500" spans="1:1">
      <c r="A2500" s="1">
        <v>26</v>
      </c>
    </row>
    <row r="2501" spans="1:1">
      <c r="A2501" s="1">
        <v>20</v>
      </c>
    </row>
    <row r="2502" spans="1:1">
      <c r="A2502" s="1">
        <v>13</v>
      </c>
    </row>
    <row r="2503" spans="1:1">
      <c r="A2503" s="1">
        <v>22</v>
      </c>
    </row>
    <row r="2504" spans="1:1">
      <c r="A2504" s="1">
        <v>23</v>
      </c>
    </row>
    <row r="2505" spans="1:1">
      <c r="A2505" s="1">
        <v>15</v>
      </c>
    </row>
    <row r="2506" spans="1:1">
      <c r="A2506" s="1">
        <v>9</v>
      </c>
    </row>
    <row r="2507" spans="1:1">
      <c r="A2507" s="1">
        <v>18</v>
      </c>
    </row>
    <row r="2508" spans="1:1">
      <c r="A2508" s="1">
        <v>17</v>
      </c>
    </row>
    <row r="2509" spans="1:1">
      <c r="A2509" s="1">
        <v>15</v>
      </c>
    </row>
    <row r="2510" spans="1:1">
      <c r="A2510" s="1">
        <v>10</v>
      </c>
    </row>
    <row r="2511" spans="1:1">
      <c r="A2511" s="1">
        <v>7</v>
      </c>
    </row>
    <row r="2512" spans="1:1">
      <c r="A2512" s="1">
        <v>30</v>
      </c>
    </row>
    <row r="2513" spans="1:1">
      <c r="A2513" s="1">
        <v>32</v>
      </c>
    </row>
    <row r="2514" spans="1:1">
      <c r="A2514" s="1">
        <v>33</v>
      </c>
    </row>
    <row r="2515" spans="1:1">
      <c r="A2515" s="1">
        <v>8</v>
      </c>
    </row>
    <row r="2516" spans="1:1">
      <c r="A2516" s="1">
        <v>10</v>
      </c>
    </row>
    <row r="2517" spans="1:1">
      <c r="A2517" s="1">
        <v>18</v>
      </c>
    </row>
    <row r="2518" spans="1:1">
      <c r="A2518" s="1">
        <v>49</v>
      </c>
    </row>
    <row r="2519" spans="1:1">
      <c r="A2519" s="1">
        <v>62</v>
      </c>
    </row>
    <row r="2520" spans="1:1">
      <c r="A2520" s="1">
        <v>84</v>
      </c>
    </row>
    <row r="2521" spans="1:1">
      <c r="A2521" s="1">
        <v>52</v>
      </c>
    </row>
    <row r="2522" spans="1:1">
      <c r="A2522" s="1">
        <v>5</v>
      </c>
    </row>
    <row r="2523" spans="1:1">
      <c r="A2523" s="1">
        <v>20</v>
      </c>
    </row>
    <row r="2524" spans="1:1">
      <c r="A2524" s="1">
        <v>5</v>
      </c>
    </row>
    <row r="2525" spans="1:1">
      <c r="A2525" s="1">
        <v>11</v>
      </c>
    </row>
    <row r="2526" spans="1:1">
      <c r="A2526" s="1">
        <v>6</v>
      </c>
    </row>
    <row r="2527" spans="1:1">
      <c r="A2527" s="1">
        <v>14</v>
      </c>
    </row>
    <row r="2528" spans="1:1">
      <c r="A2528" s="1">
        <v>9</v>
      </c>
    </row>
    <row r="2529" spans="1:1">
      <c r="A2529" s="1">
        <v>19</v>
      </c>
    </row>
    <row r="2530" spans="1:1">
      <c r="A2530" s="1">
        <v>22</v>
      </c>
    </row>
    <row r="2531" spans="1:1">
      <c r="A2531" s="1">
        <v>9</v>
      </c>
    </row>
    <row r="2532" spans="1:1">
      <c r="A2532" s="1">
        <v>25</v>
      </c>
    </row>
    <row r="2533" spans="1:1">
      <c r="A2533" s="1">
        <v>15</v>
      </c>
    </row>
    <row r="2534" spans="1:1">
      <c r="A2534" s="1">
        <v>22</v>
      </c>
    </row>
    <row r="2535" spans="1:1">
      <c r="A2535" s="1">
        <v>14</v>
      </c>
    </row>
    <row r="2536" spans="1:1">
      <c r="A2536" s="1">
        <v>13</v>
      </c>
    </row>
    <row r="2537" spans="1:1">
      <c r="A2537" s="1">
        <v>19</v>
      </c>
    </row>
    <row r="2538" spans="1:1">
      <c r="A2538" s="1">
        <v>33</v>
      </c>
    </row>
    <row r="2539" spans="1:1">
      <c r="A2539" s="1">
        <v>28</v>
      </c>
    </row>
    <row r="2540" spans="1:1">
      <c r="A2540" s="1">
        <v>24</v>
      </c>
    </row>
    <row r="2541" spans="1:1">
      <c r="A2541" s="1">
        <v>13</v>
      </c>
    </row>
    <row r="2542" spans="1:1">
      <c r="A2542" s="1">
        <v>16</v>
      </c>
    </row>
    <row r="2543" spans="1:1">
      <c r="A2543" s="1">
        <v>7</v>
      </c>
    </row>
    <row r="2544" spans="1:1">
      <c r="A2544" s="1">
        <v>14</v>
      </c>
    </row>
    <row r="2545" spans="1:1">
      <c r="A2545" s="1">
        <v>17</v>
      </c>
    </row>
    <row r="2546" spans="1:1">
      <c r="A2546" s="1">
        <v>20</v>
      </c>
    </row>
    <row r="2547" spans="1:1">
      <c r="A2547" s="1">
        <v>18</v>
      </c>
    </row>
    <row r="2548" spans="1:1">
      <c r="A2548" s="1">
        <v>28</v>
      </c>
    </row>
    <row r="2549" spans="1:1">
      <c r="A2549" s="1">
        <v>42</v>
      </c>
    </row>
    <row r="2550" spans="1:1">
      <c r="A2550" s="1">
        <v>41</v>
      </c>
    </row>
    <row r="2551" spans="1:1">
      <c r="A2551" s="1">
        <v>25</v>
      </c>
    </row>
    <row r="2552" spans="1:1">
      <c r="A2552" s="1">
        <v>33</v>
      </c>
    </row>
    <row r="2553" spans="1:1">
      <c r="A2553" s="1">
        <v>25</v>
      </c>
    </row>
    <row r="2554" spans="1:1">
      <c r="A2554" s="1">
        <v>33</v>
      </c>
    </row>
    <row r="2555" spans="1:1">
      <c r="A2555" s="1">
        <v>64</v>
      </c>
    </row>
    <row r="2556" spans="1:1">
      <c r="A2556" s="1">
        <v>41</v>
      </c>
    </row>
    <row r="2557" spans="1:1">
      <c r="A2557" s="1">
        <v>37</v>
      </c>
    </row>
    <row r="2558" spans="1:1">
      <c r="A2558" s="1">
        <v>4</v>
      </c>
    </row>
    <row r="2559" spans="1:1">
      <c r="A2559" s="1">
        <v>8</v>
      </c>
    </row>
    <row r="2560" spans="1:1">
      <c r="A2560" s="1">
        <v>12</v>
      </c>
    </row>
    <row r="2561" spans="1:1">
      <c r="A2561" s="1">
        <v>8</v>
      </c>
    </row>
    <row r="2562" spans="1:1">
      <c r="A2562" s="1">
        <v>34</v>
      </c>
    </row>
    <row r="2563" spans="1:1">
      <c r="A2563" s="1">
        <v>15</v>
      </c>
    </row>
    <row r="2564" spans="1:1">
      <c r="A2564" s="1">
        <v>13</v>
      </c>
    </row>
    <row r="2565" spans="1:1">
      <c r="A2565" s="1">
        <v>17</v>
      </c>
    </row>
    <row r="2566" spans="1:1">
      <c r="A2566" s="1">
        <v>11</v>
      </c>
    </row>
    <row r="2567" spans="1:1">
      <c r="A2567" s="1">
        <v>34</v>
      </c>
    </row>
    <row r="2568" spans="1:1">
      <c r="A2568" s="1">
        <v>26</v>
      </c>
    </row>
    <row r="2569" spans="1:1">
      <c r="A2569" s="1">
        <v>35</v>
      </c>
    </row>
    <row r="2570" spans="1:1">
      <c r="A2570" s="1">
        <v>49</v>
      </c>
    </row>
    <row r="2571" spans="1:1">
      <c r="A2571" s="1">
        <v>27</v>
      </c>
    </row>
    <row r="2572" spans="1:1">
      <c r="A2572" s="1">
        <v>11</v>
      </c>
    </row>
    <row r="2573" spans="1:1">
      <c r="A2573" s="1">
        <v>11</v>
      </c>
    </row>
    <row r="2574" spans="1:1">
      <c r="A2574" s="1">
        <v>16</v>
      </c>
    </row>
    <row r="2575" spans="1:1">
      <c r="A2575" s="1">
        <v>17</v>
      </c>
    </row>
    <row r="2576" spans="1:1">
      <c r="A2576" s="1">
        <v>11</v>
      </c>
    </row>
    <row r="2577" spans="1:1">
      <c r="A2577" s="1">
        <v>19</v>
      </c>
    </row>
    <row r="2578" spans="1:1">
      <c r="A2578" s="1">
        <v>12</v>
      </c>
    </row>
    <row r="2579" spans="1:1">
      <c r="A2579" s="1">
        <v>7</v>
      </c>
    </row>
    <row r="2580" spans="1:1">
      <c r="A2580" s="1">
        <v>18</v>
      </c>
    </row>
    <row r="2581" spans="1:1">
      <c r="A2581" s="1">
        <v>13</v>
      </c>
    </row>
    <row r="2582" spans="1:1">
      <c r="A2582" s="1">
        <v>7</v>
      </c>
    </row>
    <row r="2583" spans="1:1">
      <c r="A2583" s="1">
        <v>10</v>
      </c>
    </row>
    <row r="2584" spans="1:1">
      <c r="A2584" s="1">
        <v>24</v>
      </c>
    </row>
    <row r="2585" spans="1:1">
      <c r="A2585" s="1">
        <v>14</v>
      </c>
    </row>
    <row r="2586" spans="1:1">
      <c r="A2586" s="1">
        <v>24</v>
      </c>
    </row>
    <row r="2587" spans="1:1">
      <c r="A2587" s="1">
        <v>11</v>
      </c>
    </row>
    <row r="2588" spans="1:1">
      <c r="A2588" s="1">
        <v>19</v>
      </c>
    </row>
    <row r="2589" spans="1:1">
      <c r="A2589" s="1">
        <v>29</v>
      </c>
    </row>
    <row r="2590" spans="1:1">
      <c r="A2590" s="1">
        <v>10</v>
      </c>
    </row>
    <row r="2591" spans="1:1">
      <c r="A2591" s="1">
        <v>18</v>
      </c>
    </row>
    <row r="2592" spans="1:1">
      <c r="A2592" s="1">
        <v>27</v>
      </c>
    </row>
    <row r="2593" spans="1:1">
      <c r="A2593" s="1">
        <v>60</v>
      </c>
    </row>
    <row r="2594" spans="1:1">
      <c r="A2594" s="1">
        <v>1</v>
      </c>
    </row>
    <row r="2595" spans="1:1">
      <c r="A2595" s="1">
        <v>9</v>
      </c>
    </row>
    <row r="2596" spans="1:1">
      <c r="A2596" s="1">
        <v>7</v>
      </c>
    </row>
    <row r="2597" spans="1:1">
      <c r="A2597" s="1">
        <v>17</v>
      </c>
    </row>
    <row r="2598" spans="1:1">
      <c r="A2598" s="1">
        <v>14</v>
      </c>
    </row>
    <row r="2599" spans="1:1">
      <c r="A2599" s="1">
        <v>25</v>
      </c>
    </row>
    <row r="2600" spans="1:1">
      <c r="A2600" s="1">
        <v>14</v>
      </c>
    </row>
    <row r="2601" spans="1:1">
      <c r="A2601" s="1">
        <v>12</v>
      </c>
    </row>
    <row r="2602" spans="1:1">
      <c r="A2602" s="1">
        <v>15</v>
      </c>
    </row>
    <row r="2603" spans="1:1">
      <c r="A2603" s="1">
        <v>12</v>
      </c>
    </row>
    <row r="2604" spans="1:1">
      <c r="A2604" s="1">
        <v>11</v>
      </c>
    </row>
    <row r="2605" spans="1:1">
      <c r="A2605" s="1">
        <v>16</v>
      </c>
    </row>
    <row r="2606" spans="1:1">
      <c r="A2606" s="1">
        <v>32</v>
      </c>
    </row>
    <row r="2607" spans="1:1">
      <c r="A2607" s="1">
        <v>11</v>
      </c>
    </row>
    <row r="2608" spans="1:1">
      <c r="A2608" s="1">
        <v>26</v>
      </c>
    </row>
    <row r="2609" spans="1:1">
      <c r="A2609" s="1">
        <v>17</v>
      </c>
    </row>
    <row r="2610" spans="1:1">
      <c r="A2610" s="1">
        <v>20</v>
      </c>
    </row>
    <row r="2611" spans="1:1">
      <c r="A2611" s="1">
        <v>13</v>
      </c>
    </row>
    <row r="2612" spans="1:1">
      <c r="A2612" s="1">
        <v>15</v>
      </c>
    </row>
    <row r="2613" spans="1:1">
      <c r="A2613" s="1">
        <v>17</v>
      </c>
    </row>
    <row r="2614" spans="1:1">
      <c r="A2614" s="1">
        <v>23</v>
      </c>
    </row>
    <row r="2615" spans="1:1">
      <c r="A2615" s="1">
        <v>7</v>
      </c>
    </row>
    <row r="2616" spans="1:1">
      <c r="A2616" s="1">
        <v>13</v>
      </c>
    </row>
    <row r="2617" spans="1:1">
      <c r="A2617" s="1">
        <v>8</v>
      </c>
    </row>
    <row r="2618" spans="1:1">
      <c r="A2618" s="1">
        <v>15</v>
      </c>
    </row>
    <row r="2619" spans="1:1">
      <c r="A2619" s="1">
        <v>12</v>
      </c>
    </row>
    <row r="2620" spans="1:1">
      <c r="A2620" s="1">
        <v>26</v>
      </c>
    </row>
    <row r="2621" spans="1:1">
      <c r="A2621" s="1">
        <v>18</v>
      </c>
    </row>
    <row r="2622" spans="1:1">
      <c r="A2622" s="1">
        <v>12</v>
      </c>
    </row>
    <row r="2623" spans="1:1">
      <c r="A2623" s="1">
        <v>29</v>
      </c>
    </row>
    <row r="2624" spans="1:1">
      <c r="A2624" s="1">
        <v>24</v>
      </c>
    </row>
    <row r="2625" spans="1:1">
      <c r="A2625" s="1">
        <v>23</v>
      </c>
    </row>
    <row r="2626" spans="1:1">
      <c r="A2626" s="1">
        <v>34</v>
      </c>
    </row>
    <row r="2627" spans="1:1">
      <c r="A2627" s="1">
        <v>22</v>
      </c>
    </row>
    <row r="2628" spans="1:1">
      <c r="A2628" s="1">
        <v>18</v>
      </c>
    </row>
    <row r="2629" spans="1:1">
      <c r="A2629" s="1">
        <v>46</v>
      </c>
    </row>
    <row r="2630" spans="1:1">
      <c r="A2630" s="1">
        <v>9</v>
      </c>
    </row>
    <row r="2631" spans="1:1">
      <c r="A2631" s="1">
        <v>13</v>
      </c>
    </row>
    <row r="2632" spans="1:1">
      <c r="A2632" s="1">
        <v>13</v>
      </c>
    </row>
    <row r="2633" spans="1:1">
      <c r="A2633" s="1">
        <v>38</v>
      </c>
    </row>
    <row r="2634" spans="1:1">
      <c r="A2634" s="1">
        <v>10</v>
      </c>
    </row>
    <row r="2635" spans="1:1">
      <c r="A2635" s="1">
        <v>21</v>
      </c>
    </row>
    <row r="2636" spans="1:1">
      <c r="A2636" s="1">
        <v>19</v>
      </c>
    </row>
    <row r="2637" spans="1:1">
      <c r="A2637" s="1">
        <v>20</v>
      </c>
    </row>
    <row r="2638" spans="1:1">
      <c r="A2638" s="1">
        <v>29</v>
      </c>
    </row>
    <row r="2639" spans="1:1">
      <c r="A2639" s="1">
        <v>15</v>
      </c>
    </row>
    <row r="2640" spans="1:1">
      <c r="A2640" s="1">
        <v>26</v>
      </c>
    </row>
    <row r="2641" spans="1:1">
      <c r="A2641" s="1">
        <v>23</v>
      </c>
    </row>
    <row r="2642" spans="1:1">
      <c r="A2642" s="1">
        <v>16</v>
      </c>
    </row>
    <row r="2643" spans="1:1">
      <c r="A2643" s="1">
        <v>6</v>
      </c>
    </row>
    <row r="2644" spans="1:1">
      <c r="A2644" s="1">
        <v>24</v>
      </c>
    </row>
    <row r="2645" spans="1:1">
      <c r="A2645" s="1">
        <v>18</v>
      </c>
    </row>
    <row r="2646" spans="1:1">
      <c r="A2646" s="1">
        <v>10</v>
      </c>
    </row>
    <row r="2647" spans="1:1">
      <c r="A2647" s="1">
        <v>18</v>
      </c>
    </row>
    <row r="2648" spans="1:1">
      <c r="A2648" s="1">
        <v>23</v>
      </c>
    </row>
    <row r="2649" spans="1:1">
      <c r="A2649" s="1">
        <v>10</v>
      </c>
    </row>
    <row r="2650" spans="1:1">
      <c r="A2650" s="1">
        <v>10</v>
      </c>
    </row>
    <row r="2651" spans="1:1">
      <c r="A2651" s="1">
        <v>6</v>
      </c>
    </row>
    <row r="2652" spans="1:1">
      <c r="A2652" s="1">
        <v>11</v>
      </c>
    </row>
    <row r="2653" spans="1:1">
      <c r="A2653" s="1">
        <v>5</v>
      </c>
    </row>
    <row r="2654" spans="1:1">
      <c r="A2654" s="1">
        <v>13</v>
      </c>
    </row>
    <row r="2655" spans="1:1">
      <c r="A2655" s="1">
        <v>21</v>
      </c>
    </row>
    <row r="2656" spans="1:1">
      <c r="A2656" s="1">
        <v>15</v>
      </c>
    </row>
    <row r="2657" spans="1:1">
      <c r="A2657" s="1">
        <v>12</v>
      </c>
    </row>
    <row r="2658" spans="1:1">
      <c r="A2658" s="1">
        <v>13</v>
      </c>
    </row>
    <row r="2659" spans="1:1">
      <c r="A2659" s="1">
        <v>19</v>
      </c>
    </row>
    <row r="2660" spans="1:1">
      <c r="A2660" s="1">
        <v>22</v>
      </c>
    </row>
    <row r="2661" spans="1:1">
      <c r="A2661" s="1">
        <v>19</v>
      </c>
    </row>
    <row r="2662" spans="1:1">
      <c r="A2662" s="1">
        <v>31</v>
      </c>
    </row>
    <row r="2663" spans="1:1">
      <c r="A2663" s="1">
        <v>38</v>
      </c>
    </row>
    <row r="2664" spans="1:1">
      <c r="A2664" s="1">
        <v>45</v>
      </c>
    </row>
    <row r="2665" spans="1:1">
      <c r="A2665" s="1">
        <v>50</v>
      </c>
    </row>
    <row r="2666" spans="1:1">
      <c r="A2666" s="1">
        <v>2</v>
      </c>
    </row>
    <row r="2667" spans="1:1">
      <c r="A2667" s="1">
        <v>19</v>
      </c>
    </row>
    <row r="2668" spans="1:1">
      <c r="A2668" s="1">
        <v>8</v>
      </c>
    </row>
    <row r="2669" spans="1:1">
      <c r="A2669" s="1">
        <v>28</v>
      </c>
    </row>
    <row r="2670" spans="1:1">
      <c r="A2670" s="1">
        <v>42</v>
      </c>
    </row>
    <row r="2671" spans="1:1">
      <c r="A2671" s="1">
        <v>10</v>
      </c>
    </row>
    <row r="2672" spans="1:1">
      <c r="A2672" s="1">
        <v>11</v>
      </c>
    </row>
    <row r="2673" spans="1:1">
      <c r="A2673" s="1">
        <v>26</v>
      </c>
    </row>
    <row r="2674" spans="1:1">
      <c r="A2674" s="1">
        <v>21</v>
      </c>
    </row>
    <row r="2675" spans="1:1">
      <c r="A2675" s="1">
        <v>14</v>
      </c>
    </row>
    <row r="2676" spans="1:1">
      <c r="A2676" s="1">
        <v>19</v>
      </c>
    </row>
    <row r="2677" spans="1:1">
      <c r="A2677" s="1">
        <v>5</v>
      </c>
    </row>
    <row r="2678" spans="1:1">
      <c r="A2678" s="1">
        <v>5</v>
      </c>
    </row>
    <row r="2679" spans="1:1">
      <c r="A2679" s="1">
        <v>14</v>
      </c>
    </row>
    <row r="2680" spans="1:1">
      <c r="A2680" s="1">
        <v>14</v>
      </c>
    </row>
    <row r="2681" spans="1:1">
      <c r="A2681" s="1">
        <v>6</v>
      </c>
    </row>
    <row r="2682" spans="1:1">
      <c r="A2682" s="1">
        <v>30</v>
      </c>
    </row>
    <row r="2683" spans="1:1">
      <c r="A2683" s="1">
        <v>13</v>
      </c>
    </row>
    <row r="2684" spans="1:1">
      <c r="A2684" s="1">
        <v>2</v>
      </c>
    </row>
    <row r="2685" spans="1:1">
      <c r="A2685" s="1">
        <v>8</v>
      </c>
    </row>
    <row r="2686" spans="1:1">
      <c r="A2686" s="1">
        <v>12</v>
      </c>
    </row>
    <row r="2687" spans="1:1">
      <c r="A2687" s="1">
        <v>11</v>
      </c>
    </row>
    <row r="2688" spans="1:1">
      <c r="A2688" s="1">
        <v>9</v>
      </c>
    </row>
    <row r="2689" spans="1:1">
      <c r="A2689" s="1">
        <v>7</v>
      </c>
    </row>
    <row r="2690" spans="1:1">
      <c r="A2690" s="1">
        <v>3</v>
      </c>
    </row>
    <row r="2691" spans="1:1">
      <c r="A2691" s="1">
        <v>18</v>
      </c>
    </row>
    <row r="2692" spans="1:1">
      <c r="A2692" s="1">
        <v>21</v>
      </c>
    </row>
    <row r="2693" spans="1:1">
      <c r="A2693" s="1">
        <v>13</v>
      </c>
    </row>
    <row r="2694" spans="1:1">
      <c r="A2694" s="1">
        <v>21</v>
      </c>
    </row>
    <row r="2695" spans="1:1">
      <c r="A2695" s="1">
        <v>15</v>
      </c>
    </row>
    <row r="2696" spans="1:1">
      <c r="A2696" s="1">
        <v>20</v>
      </c>
    </row>
    <row r="2697" spans="1:1">
      <c r="A2697" s="1">
        <v>31</v>
      </c>
    </row>
    <row r="2698" spans="1:1">
      <c r="A2698" s="1">
        <v>30</v>
      </c>
    </row>
    <row r="2699" spans="1:1">
      <c r="A2699" s="1">
        <v>29</v>
      </c>
    </row>
    <row r="2700" spans="1:1">
      <c r="A2700" s="1">
        <v>37</v>
      </c>
    </row>
    <row r="2701" spans="1:1">
      <c r="A2701" s="1">
        <v>30</v>
      </c>
    </row>
    <row r="2702" spans="1:1">
      <c r="A2702" s="1">
        <v>3</v>
      </c>
    </row>
    <row r="2703" spans="1:1">
      <c r="A2703" s="1">
        <v>9</v>
      </c>
    </row>
    <row r="2704" spans="1:1">
      <c r="A2704" s="1">
        <v>23</v>
      </c>
    </row>
    <row r="2705" spans="1:1">
      <c r="A2705" s="1">
        <v>31</v>
      </c>
    </row>
    <row r="2706" spans="1:1">
      <c r="A2706" s="1">
        <v>22</v>
      </c>
    </row>
    <row r="2707" spans="1:1">
      <c r="A2707" s="1">
        <v>16</v>
      </c>
    </row>
    <row r="2708" spans="1:1">
      <c r="A2708" s="1">
        <v>9</v>
      </c>
    </row>
    <row r="2709" spans="1:1">
      <c r="A2709" s="1">
        <v>9</v>
      </c>
    </row>
    <row r="2710" spans="1:1">
      <c r="A2710" s="1">
        <v>10</v>
      </c>
    </row>
    <row r="2711" spans="1:1">
      <c r="A2711" s="1">
        <v>11</v>
      </c>
    </row>
    <row r="2712" spans="1:1">
      <c r="A2712" s="1">
        <v>26</v>
      </c>
    </row>
    <row r="2713" spans="1:1">
      <c r="A2713" s="1">
        <v>10</v>
      </c>
    </row>
    <row r="2714" spans="1:1">
      <c r="A2714" s="1">
        <v>13</v>
      </c>
    </row>
    <row r="2715" spans="1:1">
      <c r="A2715" s="1">
        <v>4</v>
      </c>
    </row>
    <row r="2716" spans="1:1">
      <c r="A2716" s="1">
        <v>8</v>
      </c>
    </row>
    <row r="2717" spans="1:1">
      <c r="A2717" s="1">
        <v>9</v>
      </c>
    </row>
    <row r="2718" spans="1:1">
      <c r="A2718" s="1">
        <v>6</v>
      </c>
    </row>
    <row r="2719" spans="1:1">
      <c r="A2719" s="1">
        <v>15</v>
      </c>
    </row>
    <row r="2720" spans="1:1">
      <c r="A2720" s="1">
        <v>10</v>
      </c>
    </row>
    <row r="2721" spans="1:1">
      <c r="A2721" s="1">
        <v>19</v>
      </c>
    </row>
    <row r="2722" spans="1:1">
      <c r="A2722" s="1">
        <v>17</v>
      </c>
    </row>
    <row r="2723" spans="1:1">
      <c r="A2723" s="1">
        <v>3</v>
      </c>
    </row>
    <row r="2724" spans="1:1">
      <c r="A2724" s="1">
        <v>1</v>
      </c>
    </row>
    <row r="2725" spans="1:1">
      <c r="A2725" s="1">
        <v>1</v>
      </c>
    </row>
    <row r="2726" spans="1:1">
      <c r="A2726" s="1">
        <v>5</v>
      </c>
    </row>
    <row r="2727" spans="1:1">
      <c r="A2727" s="1">
        <v>3</v>
      </c>
    </row>
    <row r="2728" spans="1:1">
      <c r="A2728" s="1">
        <v>14</v>
      </c>
    </row>
    <row r="2729" spans="1:1">
      <c r="A2729" s="1">
        <v>15</v>
      </c>
    </row>
    <row r="2730" spans="1:1">
      <c r="A2730" s="1">
        <v>10</v>
      </c>
    </row>
    <row r="2731" spans="1:1">
      <c r="A2731" s="1">
        <v>20</v>
      </c>
    </row>
    <row r="2732" spans="1:1">
      <c r="A2732" s="1">
        <v>10</v>
      </c>
    </row>
    <row r="2733" spans="1:1">
      <c r="A2733" s="1">
        <v>20</v>
      </c>
    </row>
    <row r="2734" spans="1:1">
      <c r="A2734" s="1">
        <v>25</v>
      </c>
    </row>
    <row r="2735" spans="1:1">
      <c r="A2735" s="1">
        <v>26</v>
      </c>
    </row>
    <row r="2736" spans="1:1">
      <c r="A2736" s="1">
        <v>24</v>
      </c>
    </row>
    <row r="2737" spans="1:1">
      <c r="A2737" s="1">
        <v>33</v>
      </c>
    </row>
    <row r="2738" spans="1:1">
      <c r="A2738" s="1">
        <v>2</v>
      </c>
    </row>
    <row r="2739" spans="1:1">
      <c r="A2739" s="1">
        <v>21</v>
      </c>
    </row>
    <row r="2740" spans="1:1">
      <c r="A2740" s="1">
        <v>27</v>
      </c>
    </row>
    <row r="2741" spans="1:1">
      <c r="A2741" s="1">
        <v>32</v>
      </c>
    </row>
    <row r="2742" spans="1:1">
      <c r="A2742" s="1">
        <v>7</v>
      </c>
    </row>
    <row r="2743" spans="1:1">
      <c r="A2743" s="1">
        <v>26</v>
      </c>
    </row>
    <row r="2744" spans="1:1">
      <c r="A2744" s="1">
        <v>23</v>
      </c>
    </row>
    <row r="2745" spans="1:1">
      <c r="A2745" s="1">
        <v>20</v>
      </c>
    </row>
    <row r="2746" spans="1:1">
      <c r="A2746" s="1">
        <v>13</v>
      </c>
    </row>
    <row r="2747" spans="1:1">
      <c r="A2747" s="1">
        <v>18</v>
      </c>
    </row>
    <row r="2748" spans="1:1">
      <c r="A2748" s="1">
        <v>7</v>
      </c>
    </row>
    <row r="2749" spans="1:1">
      <c r="A2749" s="1">
        <v>20</v>
      </c>
    </row>
    <row r="2750" spans="1:1">
      <c r="A2750" s="1">
        <v>26</v>
      </c>
    </row>
    <row r="2751" spans="1:1">
      <c r="A2751" s="1">
        <v>1</v>
      </c>
    </row>
    <row r="2752" spans="1:1">
      <c r="A2752" s="1">
        <v>7</v>
      </c>
    </row>
    <row r="2753" spans="1:1">
      <c r="A2753" s="1">
        <v>15</v>
      </c>
    </row>
    <row r="2754" spans="1:1">
      <c r="A2754" s="1">
        <v>15</v>
      </c>
    </row>
    <row r="2755" spans="1:1">
      <c r="A2755" s="1">
        <v>6</v>
      </c>
    </row>
    <row r="2756" spans="1:1">
      <c r="A2756" s="1">
        <v>4</v>
      </c>
    </row>
    <row r="2757" spans="1:1">
      <c r="A2757" s="1">
        <v>9</v>
      </c>
    </row>
    <row r="2758" spans="1:1">
      <c r="A2758" s="1">
        <v>6</v>
      </c>
    </row>
    <row r="2759" spans="1:1">
      <c r="A2759" s="1">
        <v>1</v>
      </c>
    </row>
    <row r="2760" spans="1:1">
      <c r="A2760" s="1">
        <v>3</v>
      </c>
    </row>
    <row r="2761" spans="1:1">
      <c r="A2761" s="1">
        <v>2</v>
      </c>
    </row>
    <row r="2762" spans="1:1">
      <c r="A2762" s="1">
        <v>1</v>
      </c>
    </row>
    <row r="2763" spans="1:1">
      <c r="A2763" s="1">
        <v>8</v>
      </c>
    </row>
    <row r="2764" spans="1:1">
      <c r="A2764" s="1">
        <v>10</v>
      </c>
    </row>
    <row r="2765" spans="1:1">
      <c r="A2765" s="1">
        <v>7</v>
      </c>
    </row>
    <row r="2766" spans="1:1">
      <c r="A2766" s="1">
        <v>26</v>
      </c>
    </row>
    <row r="2767" spans="1:1">
      <c r="A2767" s="1">
        <v>37</v>
      </c>
    </row>
    <row r="2768" spans="1:1">
      <c r="A2768" s="1">
        <v>59</v>
      </c>
    </row>
    <row r="2769" spans="1:1">
      <c r="A2769" s="1">
        <v>15</v>
      </c>
    </row>
    <row r="2770" spans="1:1">
      <c r="A2770" s="1">
        <v>31</v>
      </c>
    </row>
    <row r="2771" spans="1:1">
      <c r="A2771" s="1">
        <v>33</v>
      </c>
    </row>
    <row r="2772" spans="1:1">
      <c r="A2772" s="1">
        <v>40</v>
      </c>
    </row>
    <row r="2773" spans="1:1">
      <c r="A2773" s="1">
        <v>63</v>
      </c>
    </row>
    <row r="2774" spans="1:1">
      <c r="A2774" s="1">
        <v>4</v>
      </c>
    </row>
    <row r="2775" spans="1:1">
      <c r="A2775" s="1">
        <v>6</v>
      </c>
    </row>
    <row r="2776" spans="1:1">
      <c r="A2776" s="1">
        <v>32</v>
      </c>
    </row>
    <row r="2777" spans="1:1">
      <c r="A2777" s="1">
        <v>20</v>
      </c>
    </row>
    <row r="2778" spans="1:1">
      <c r="A2778" s="1">
        <v>21</v>
      </c>
    </row>
    <row r="2779" spans="1:1">
      <c r="A2779" s="1">
        <v>11</v>
      </c>
    </row>
    <row r="2780" spans="1:1">
      <c r="A2780" s="1">
        <v>10</v>
      </c>
    </row>
    <row r="2781" spans="1:1">
      <c r="A2781" s="1">
        <v>9</v>
      </c>
    </row>
    <row r="2782" spans="1:1">
      <c r="A2782" s="1">
        <v>6</v>
      </c>
    </row>
    <row r="2783" spans="1:1">
      <c r="A2783" s="1">
        <v>19</v>
      </c>
    </row>
    <row r="2784" spans="1:1">
      <c r="A2784" s="1">
        <v>16</v>
      </c>
    </row>
    <row r="2785" spans="1:1">
      <c r="A2785" s="1">
        <v>7</v>
      </c>
    </row>
    <row r="2786" spans="1:1">
      <c r="A2786" s="1">
        <v>6</v>
      </c>
    </row>
    <row r="2787" spans="1:1">
      <c r="A2787" s="1">
        <v>11</v>
      </c>
    </row>
    <row r="2788" spans="1:1">
      <c r="A2788" s="1">
        <v>10</v>
      </c>
    </row>
    <row r="2789" spans="1:1">
      <c r="A2789" s="1">
        <v>20</v>
      </c>
    </row>
    <row r="2790" spans="1:1">
      <c r="A2790" s="1">
        <v>2</v>
      </c>
    </row>
    <row r="2791" spans="1:1">
      <c r="A2791" s="1">
        <v>4</v>
      </c>
    </row>
    <row r="2792" spans="1:1">
      <c r="A2792" s="1">
        <v>21</v>
      </c>
    </row>
    <row r="2793" spans="1:1">
      <c r="A2793" s="1">
        <v>7</v>
      </c>
    </row>
    <row r="2794" spans="1:1">
      <c r="A2794" s="1">
        <v>3</v>
      </c>
    </row>
    <row r="2795" spans="1:1">
      <c r="A2795" s="1">
        <v>1</v>
      </c>
    </row>
    <row r="2796" spans="1:1">
      <c r="A2796" s="1">
        <v>8</v>
      </c>
    </row>
    <row r="2797" spans="1:1">
      <c r="A2797" s="1">
        <v>9</v>
      </c>
    </row>
    <row r="2798" spans="1:1">
      <c r="A2798" s="1">
        <v>7</v>
      </c>
    </row>
    <row r="2799" spans="1:1">
      <c r="A2799" s="1">
        <v>4</v>
      </c>
    </row>
    <row r="2800" spans="1:1">
      <c r="A2800" s="1">
        <v>11</v>
      </c>
    </row>
    <row r="2801" spans="1:1">
      <c r="A2801" s="1">
        <v>28</v>
      </c>
    </row>
    <row r="2802" spans="1:1">
      <c r="A2802" s="1">
        <v>12</v>
      </c>
    </row>
    <row r="2803" spans="1:1">
      <c r="A2803" s="1">
        <v>16</v>
      </c>
    </row>
    <row r="2804" spans="1:1">
      <c r="A2804" s="1">
        <v>21</v>
      </c>
    </row>
    <row r="2805" spans="1:1">
      <c r="A2805" s="1">
        <v>2</v>
      </c>
    </row>
    <row r="2806" spans="1:1">
      <c r="A2806" s="1">
        <v>20</v>
      </c>
    </row>
    <row r="2807" spans="1:1">
      <c r="A2807" s="1">
        <v>36</v>
      </c>
    </row>
    <row r="2808" spans="1:1">
      <c r="A2808" s="1">
        <v>25</v>
      </c>
    </row>
    <row r="2809" spans="1:1">
      <c r="A2809" s="1">
        <v>29</v>
      </c>
    </row>
    <row r="2810" spans="1:1">
      <c r="A2810" s="1">
        <v>3</v>
      </c>
    </row>
    <row r="2811" spans="1:1">
      <c r="A2811" s="1">
        <v>22</v>
      </c>
    </row>
    <row r="2812" spans="1:1">
      <c r="A2812" s="1">
        <v>17</v>
      </c>
    </row>
    <row r="2813" spans="1:1">
      <c r="A2813" s="1">
        <v>43</v>
      </c>
    </row>
    <row r="2814" spans="1:1">
      <c r="A2814" s="1">
        <v>14</v>
      </c>
    </row>
    <row r="2815" spans="1:1">
      <c r="A2815" s="1">
        <v>9</v>
      </c>
    </row>
    <row r="2816" spans="1:1">
      <c r="A2816" s="1">
        <v>9</v>
      </c>
    </row>
    <row r="2817" spans="1:1">
      <c r="A2817" s="1">
        <v>8</v>
      </c>
    </row>
    <row r="2818" spans="1:1">
      <c r="A2818" s="1">
        <v>16</v>
      </c>
    </row>
    <row r="2819" spans="1:1">
      <c r="A2819" s="1">
        <v>8</v>
      </c>
    </row>
    <row r="2820" spans="1:1">
      <c r="A2820" s="1">
        <v>17</v>
      </c>
    </row>
    <row r="2821" spans="1:1">
      <c r="A2821" s="1">
        <v>14</v>
      </c>
    </row>
    <row r="2822" spans="1:1">
      <c r="A2822" s="1">
        <v>12</v>
      </c>
    </row>
    <row r="2823" spans="1:1">
      <c r="A2823" s="1">
        <v>5</v>
      </c>
    </row>
    <row r="2824" spans="1:1">
      <c r="A2824" s="1">
        <v>16</v>
      </c>
    </row>
    <row r="2825" spans="1:1">
      <c r="A2825" s="1">
        <v>14</v>
      </c>
    </row>
    <row r="2826" spans="1:1">
      <c r="A2826" s="1">
        <v>8</v>
      </c>
    </row>
    <row r="2827" spans="1:1">
      <c r="A2827" s="1">
        <v>1</v>
      </c>
    </row>
    <row r="2828" spans="1:1">
      <c r="A2828" s="1">
        <v>5</v>
      </c>
    </row>
    <row r="2829" spans="1:1">
      <c r="A2829" s="1">
        <v>3</v>
      </c>
    </row>
    <row r="2830" spans="1:1">
      <c r="A2830" s="1">
        <v>8</v>
      </c>
    </row>
    <row r="2831" spans="1:1">
      <c r="A2831" s="1">
        <v>1</v>
      </c>
    </row>
    <row r="2832" spans="1:1">
      <c r="A2832" s="1">
        <v>21</v>
      </c>
    </row>
    <row r="2833" spans="1:1">
      <c r="A2833" s="1">
        <v>1</v>
      </c>
    </row>
    <row r="2834" spans="1:1">
      <c r="A2834" s="1">
        <v>1</v>
      </c>
    </row>
    <row r="2835" spans="1:1">
      <c r="A2835" s="1">
        <v>1</v>
      </c>
    </row>
    <row r="2836" spans="1:1">
      <c r="A2836" s="1">
        <v>3</v>
      </c>
    </row>
    <row r="2837" spans="1:1">
      <c r="A2837" s="1">
        <v>14</v>
      </c>
    </row>
    <row r="2838" spans="1:1">
      <c r="A2838" s="1">
        <v>15</v>
      </c>
    </row>
    <row r="2839" spans="1:1">
      <c r="A2839" s="1">
        <v>12</v>
      </c>
    </row>
    <row r="2840" spans="1:1">
      <c r="A2840" s="1">
        <v>29</v>
      </c>
    </row>
    <row r="2841" spans="1:1">
      <c r="A2841" s="1">
        <v>20</v>
      </c>
    </row>
    <row r="2842" spans="1:1">
      <c r="A2842" s="1">
        <v>12</v>
      </c>
    </row>
    <row r="2843" spans="1:1">
      <c r="A2843" s="1">
        <v>14</v>
      </c>
    </row>
    <row r="2844" spans="1:1">
      <c r="A2844" s="1">
        <v>47</v>
      </c>
    </row>
    <row r="2845" spans="1:1">
      <c r="A2845" s="1">
        <v>54</v>
      </c>
    </row>
    <row r="2846" spans="1:1">
      <c r="A2846" s="1">
        <v>5</v>
      </c>
    </row>
    <row r="2847" spans="1:1">
      <c r="A2847" s="1">
        <v>24</v>
      </c>
    </row>
    <row r="2848" spans="1:1">
      <c r="A2848" s="1">
        <v>20</v>
      </c>
    </row>
    <row r="2849" spans="1:1">
      <c r="A2849" s="1">
        <v>20</v>
      </c>
    </row>
    <row r="2850" spans="1:1">
      <c r="A2850" s="1">
        <v>34</v>
      </c>
    </row>
    <row r="2851" spans="1:1">
      <c r="A2851" s="1">
        <v>20</v>
      </c>
    </row>
    <row r="2852" spans="1:1">
      <c r="A2852" s="1">
        <v>18</v>
      </c>
    </row>
    <row r="2853" spans="1:1">
      <c r="A2853" s="1">
        <v>14</v>
      </c>
    </row>
    <row r="2854" spans="1:1">
      <c r="A2854" s="1">
        <v>15</v>
      </c>
    </row>
    <row r="2855" spans="1:1">
      <c r="A2855" s="1">
        <v>4</v>
      </c>
    </row>
    <row r="2856" spans="1:1">
      <c r="A2856" s="1">
        <v>17</v>
      </c>
    </row>
    <row r="2857" spans="1:1">
      <c r="A2857" s="1">
        <v>17</v>
      </c>
    </row>
    <row r="2858" spans="1:1">
      <c r="A2858" s="1">
        <v>8</v>
      </c>
    </row>
    <row r="2859" spans="1:1">
      <c r="A2859" s="1">
        <v>1</v>
      </c>
    </row>
    <row r="2860" spans="1:1">
      <c r="A2860" s="1">
        <v>13</v>
      </c>
    </row>
    <row r="2861" spans="1:1">
      <c r="A2861" s="1">
        <v>22</v>
      </c>
    </row>
    <row r="2862" spans="1:1">
      <c r="A2862" s="1">
        <v>2</v>
      </c>
    </row>
    <row r="2863" spans="1:1">
      <c r="A2863" s="1">
        <v>5</v>
      </c>
    </row>
    <row r="2864" spans="1:1">
      <c r="A2864" s="1">
        <v>7</v>
      </c>
    </row>
    <row r="2865" spans="1:1">
      <c r="A2865" s="1">
        <v>6</v>
      </c>
    </row>
    <row r="2866" spans="1:1">
      <c r="A2866" s="1">
        <v>8</v>
      </c>
    </row>
    <row r="2867" spans="1:1">
      <c r="A2867" s="1">
        <v>4</v>
      </c>
    </row>
    <row r="2868" spans="1:1">
      <c r="A2868" s="1">
        <v>8</v>
      </c>
    </row>
    <row r="2869" spans="1:1">
      <c r="A2869" s="1">
        <v>1</v>
      </c>
    </row>
    <row r="2870" spans="1:1">
      <c r="A2870" s="1">
        <v>2</v>
      </c>
    </row>
    <row r="2871" spans="1:1">
      <c r="A2871" s="1">
        <v>2</v>
      </c>
    </row>
    <row r="2872" spans="1:1">
      <c r="A2872" s="1">
        <v>1</v>
      </c>
    </row>
    <row r="2873" spans="1:1">
      <c r="A2873" s="1">
        <v>2</v>
      </c>
    </row>
    <row r="2874" spans="1:1">
      <c r="A2874" s="1">
        <v>16</v>
      </c>
    </row>
    <row r="2875" spans="1:1">
      <c r="A2875" s="1">
        <v>17</v>
      </c>
    </row>
    <row r="2876" spans="1:1">
      <c r="A2876" s="1">
        <v>3</v>
      </c>
    </row>
    <row r="2877" spans="1:1">
      <c r="A2877" s="1">
        <v>29</v>
      </c>
    </row>
    <row r="2878" spans="1:1">
      <c r="A2878" s="1">
        <v>59</v>
      </c>
    </row>
    <row r="2879" spans="1:1">
      <c r="A2879" s="1">
        <v>39</v>
      </c>
    </row>
    <row r="2880" spans="1:1">
      <c r="A2880" s="1">
        <v>28</v>
      </c>
    </row>
    <row r="2881" spans="1:1">
      <c r="A2881" s="1">
        <v>24</v>
      </c>
    </row>
    <row r="2882" spans="1:1">
      <c r="A2882" s="1">
        <v>14</v>
      </c>
    </row>
    <row r="2883" spans="1:1">
      <c r="A2883" s="1">
        <v>13</v>
      </c>
    </row>
    <row r="2884" spans="1:1">
      <c r="A2884" s="1">
        <v>33</v>
      </c>
    </row>
    <row r="2885" spans="1:1">
      <c r="A2885" s="1">
        <v>10</v>
      </c>
    </row>
    <row r="2886" spans="1:1">
      <c r="A2886" s="1">
        <v>14</v>
      </c>
    </row>
    <row r="2887" spans="1:1">
      <c r="A2887" s="1">
        <v>23</v>
      </c>
    </row>
    <row r="2888" spans="1:1">
      <c r="A2888" s="1">
        <v>8</v>
      </c>
    </row>
    <row r="2889" spans="1:1">
      <c r="A2889" s="1">
        <v>12</v>
      </c>
    </row>
    <row r="2890" spans="1:1">
      <c r="A2890" s="1">
        <v>8</v>
      </c>
    </row>
    <row r="2891" spans="1:1">
      <c r="A2891" s="1">
        <v>10</v>
      </c>
    </row>
    <row r="2892" spans="1:1">
      <c r="A2892" s="1">
        <v>8</v>
      </c>
    </row>
    <row r="2893" spans="1:1">
      <c r="A2893" s="1">
        <v>9</v>
      </c>
    </row>
    <row r="2894" spans="1:1">
      <c r="A2894" s="1">
        <v>1</v>
      </c>
    </row>
    <row r="2895" spans="1:1">
      <c r="A2895" s="1">
        <v>8</v>
      </c>
    </row>
    <row r="2896" spans="1:1">
      <c r="A2896" s="1">
        <v>17</v>
      </c>
    </row>
    <row r="2897" spans="1:1">
      <c r="A2897" s="1">
        <v>18</v>
      </c>
    </row>
    <row r="2898" spans="1:1">
      <c r="A2898" s="1">
        <v>1</v>
      </c>
    </row>
    <row r="2899" spans="1:1">
      <c r="A2899" s="1">
        <v>9</v>
      </c>
    </row>
    <row r="2900" spans="1:1">
      <c r="A2900" s="1">
        <v>12</v>
      </c>
    </row>
    <row r="2901" spans="1:1">
      <c r="A2901" s="1">
        <v>5</v>
      </c>
    </row>
    <row r="2902" spans="1:1">
      <c r="A2902" s="1">
        <v>5</v>
      </c>
    </row>
    <row r="2903" spans="1:1">
      <c r="A2903" s="1">
        <v>1</v>
      </c>
    </row>
    <row r="2904" spans="1:1">
      <c r="A2904" s="1">
        <v>2</v>
      </c>
    </row>
    <row r="2905" spans="1:1">
      <c r="A2905" s="1">
        <v>3</v>
      </c>
    </row>
    <row r="2906" spans="1:1">
      <c r="A2906" s="1">
        <v>7</v>
      </c>
    </row>
    <row r="2907" spans="1:1">
      <c r="A2907" s="1">
        <v>7</v>
      </c>
    </row>
    <row r="2908" spans="1:1">
      <c r="A2908" s="1">
        <v>1</v>
      </c>
    </row>
    <row r="2909" spans="1:1">
      <c r="A2909" s="1">
        <v>1</v>
      </c>
    </row>
    <row r="2910" spans="1:1">
      <c r="A2910" s="1">
        <v>9</v>
      </c>
    </row>
    <row r="2911" spans="1:1">
      <c r="A2911" s="1">
        <v>12</v>
      </c>
    </row>
    <row r="2912" spans="1:1">
      <c r="A2912" s="1">
        <v>9</v>
      </c>
    </row>
    <row r="2913" spans="1:1">
      <c r="A2913" s="1">
        <v>11</v>
      </c>
    </row>
    <row r="2914" spans="1:1">
      <c r="A2914" s="1">
        <v>15</v>
      </c>
    </row>
    <row r="2915" spans="1:1">
      <c r="A2915" s="1">
        <v>42</v>
      </c>
    </row>
    <row r="2916" spans="1:1">
      <c r="A2916" s="1">
        <v>32</v>
      </c>
    </row>
    <row r="2917" spans="1:1">
      <c r="A2917" s="1">
        <v>28</v>
      </c>
    </row>
    <row r="2918" spans="1:1">
      <c r="A2918" s="1">
        <v>8</v>
      </c>
    </row>
    <row r="2919" spans="1:1">
      <c r="A2919" s="1">
        <v>35</v>
      </c>
    </row>
    <row r="2920" spans="1:1">
      <c r="A2920" s="1">
        <v>38</v>
      </c>
    </row>
    <row r="2921" spans="1:1">
      <c r="A2921" s="1">
        <v>26</v>
      </c>
    </row>
    <row r="2922" spans="1:1">
      <c r="A2922" s="1">
        <v>20</v>
      </c>
    </row>
    <row r="2923" spans="1:1">
      <c r="A2923" s="1">
        <v>35</v>
      </c>
    </row>
    <row r="2924" spans="1:1">
      <c r="A2924" s="1">
        <v>10</v>
      </c>
    </row>
    <row r="2925" spans="1:1">
      <c r="A2925" s="1">
        <v>6</v>
      </c>
    </row>
    <row r="2926" spans="1:1">
      <c r="A2926" s="1">
        <v>10</v>
      </c>
    </row>
    <row r="2927" spans="1:1">
      <c r="A2927" s="1">
        <v>10</v>
      </c>
    </row>
    <row r="2928" spans="1:1">
      <c r="A2928" s="1">
        <v>22</v>
      </c>
    </row>
    <row r="2929" spans="1:1">
      <c r="A2929" s="1">
        <v>7</v>
      </c>
    </row>
    <row r="2930" spans="1:1">
      <c r="A2930" s="1">
        <v>12</v>
      </c>
    </row>
    <row r="2931" spans="1:1">
      <c r="A2931" s="1">
        <v>21</v>
      </c>
    </row>
    <row r="2932" spans="1:1">
      <c r="A2932" s="1">
        <v>18</v>
      </c>
    </row>
    <row r="2933" spans="1:1">
      <c r="A2933" s="1">
        <v>7</v>
      </c>
    </row>
    <row r="2934" spans="1:1">
      <c r="A2934" s="1">
        <v>7</v>
      </c>
    </row>
    <row r="2935" spans="1:1">
      <c r="A2935" s="1">
        <v>5</v>
      </c>
    </row>
    <row r="2936" spans="1:1">
      <c r="A2936" s="1">
        <v>1</v>
      </c>
    </row>
    <row r="2937" spans="1:1">
      <c r="A2937" s="1">
        <v>6</v>
      </c>
    </row>
    <row r="2938" spans="1:1">
      <c r="A2938" s="1">
        <v>16</v>
      </c>
    </row>
    <row r="2939" spans="1:1">
      <c r="A2939" s="1">
        <v>5</v>
      </c>
    </row>
    <row r="2940" spans="1:1">
      <c r="A2940" s="1">
        <v>1</v>
      </c>
    </row>
    <row r="2941" spans="1:1">
      <c r="A2941" s="1">
        <v>1</v>
      </c>
    </row>
    <row r="2942" spans="1:1">
      <c r="A2942" s="1">
        <v>6</v>
      </c>
    </row>
    <row r="2943" spans="1:1">
      <c r="A2943" s="1">
        <v>1</v>
      </c>
    </row>
    <row r="2944" spans="1:1">
      <c r="A2944" s="1">
        <v>7</v>
      </c>
    </row>
    <row r="2945" spans="1:1">
      <c r="A2945" s="1">
        <v>1</v>
      </c>
    </row>
    <row r="2946" spans="1:1">
      <c r="A2946" s="1">
        <v>17</v>
      </c>
    </row>
    <row r="2947" spans="1:1">
      <c r="A2947" s="1">
        <v>23</v>
      </c>
    </row>
    <row r="2948" spans="1:1">
      <c r="A2948" s="1">
        <v>15</v>
      </c>
    </row>
    <row r="2949" spans="1:1">
      <c r="A2949" s="1">
        <v>28</v>
      </c>
    </row>
    <row r="2950" spans="1:1">
      <c r="A2950" s="1">
        <v>24</v>
      </c>
    </row>
    <row r="2951" spans="1:1">
      <c r="A2951" s="1">
        <v>33</v>
      </c>
    </row>
    <row r="2952" spans="1:1">
      <c r="A2952" s="1">
        <v>62</v>
      </c>
    </row>
    <row r="2953" spans="1:1">
      <c r="A2953" s="1">
        <v>55</v>
      </c>
    </row>
    <row r="2954" spans="1:1">
      <c r="A2954" s="1">
        <v>12</v>
      </c>
    </row>
    <row r="2955" spans="1:1">
      <c r="A2955" s="1">
        <v>16</v>
      </c>
    </row>
    <row r="2956" spans="1:1">
      <c r="A2956" s="1">
        <v>21</v>
      </c>
    </row>
    <row r="2957" spans="1:1">
      <c r="A2957" s="1">
        <v>20</v>
      </c>
    </row>
    <row r="2958" spans="1:1">
      <c r="A2958" s="1">
        <v>10</v>
      </c>
    </row>
    <row r="2959" spans="1:1">
      <c r="A2959" s="1">
        <v>6</v>
      </c>
    </row>
    <row r="2960" spans="1:1">
      <c r="A2960" s="1">
        <v>9</v>
      </c>
    </row>
    <row r="2961" spans="1:1">
      <c r="A2961" s="1">
        <v>19</v>
      </c>
    </row>
    <row r="2962" spans="1:1">
      <c r="A2962" s="1">
        <v>22</v>
      </c>
    </row>
    <row r="2963" spans="1:1">
      <c r="A2963" s="1">
        <v>7</v>
      </c>
    </row>
    <row r="2964" spans="1:1">
      <c r="A2964" s="1">
        <v>15</v>
      </c>
    </row>
    <row r="2965" spans="1:1">
      <c r="A2965" s="1">
        <v>3</v>
      </c>
    </row>
    <row r="2966" spans="1:1">
      <c r="A2966" s="1">
        <v>11</v>
      </c>
    </row>
    <row r="2967" spans="1:1">
      <c r="A2967" s="1">
        <v>1</v>
      </c>
    </row>
    <row r="2968" spans="1:1">
      <c r="A2968" s="1">
        <v>14</v>
      </c>
    </row>
    <row r="2969" spans="1:1">
      <c r="A2969" s="1">
        <v>2</v>
      </c>
    </row>
    <row r="2970" spans="1:1">
      <c r="A2970" s="1">
        <v>6</v>
      </c>
    </row>
    <row r="2971" spans="1:1">
      <c r="A2971" s="1">
        <v>10</v>
      </c>
    </row>
    <row r="2972" spans="1:1">
      <c r="A2972" s="1">
        <v>1</v>
      </c>
    </row>
    <row r="2973" spans="1:1">
      <c r="A2973" s="1">
        <v>1</v>
      </c>
    </row>
    <row r="2974" spans="1:1">
      <c r="A2974" s="1">
        <v>10</v>
      </c>
    </row>
    <row r="2975" spans="1:1">
      <c r="A2975" s="1">
        <v>1</v>
      </c>
    </row>
    <row r="2976" spans="1:1">
      <c r="A2976" s="1">
        <v>2</v>
      </c>
    </row>
    <row r="2977" spans="1:1">
      <c r="A2977" s="1">
        <v>8</v>
      </c>
    </row>
    <row r="2978" spans="1:1">
      <c r="A2978" s="1">
        <v>5</v>
      </c>
    </row>
    <row r="2979" spans="1:1">
      <c r="A2979" s="1">
        <v>3</v>
      </c>
    </row>
    <row r="2980" spans="1:1">
      <c r="A2980" s="1">
        <v>1</v>
      </c>
    </row>
    <row r="2981" spans="1:1">
      <c r="A2981" s="1">
        <v>8</v>
      </c>
    </row>
    <row r="2982" spans="1:1">
      <c r="A2982" s="1">
        <v>14</v>
      </c>
    </row>
    <row r="2983" spans="1:1">
      <c r="A2983" s="1">
        <v>23</v>
      </c>
    </row>
    <row r="2984" spans="1:1">
      <c r="A2984" s="1">
        <v>21</v>
      </c>
    </row>
    <row r="2985" spans="1:1">
      <c r="A2985" s="1">
        <v>26</v>
      </c>
    </row>
    <row r="2986" spans="1:1">
      <c r="A2986" s="1">
        <v>14</v>
      </c>
    </row>
    <row r="2987" spans="1:1">
      <c r="A2987" s="1">
        <v>4</v>
      </c>
    </row>
    <row r="2988" spans="1:1">
      <c r="A2988" s="1">
        <v>15</v>
      </c>
    </row>
    <row r="2989" spans="1:1">
      <c r="A2989" s="1">
        <v>28</v>
      </c>
    </row>
    <row r="2990" spans="1:1">
      <c r="A2990" s="1">
        <v>17</v>
      </c>
    </row>
    <row r="2991" spans="1:1">
      <c r="A2991" s="1">
        <v>40</v>
      </c>
    </row>
    <row r="2992" spans="1:1">
      <c r="A2992" s="1">
        <v>31</v>
      </c>
    </row>
    <row r="2993" spans="1:1">
      <c r="A2993" s="1">
        <v>32</v>
      </c>
    </row>
    <row r="2994" spans="1:1">
      <c r="A2994" s="1">
        <v>15</v>
      </c>
    </row>
    <row r="2995" spans="1:1">
      <c r="A2995" s="1">
        <v>28</v>
      </c>
    </row>
    <row r="2996" spans="1:1">
      <c r="A2996" s="1">
        <v>4</v>
      </c>
    </row>
    <row r="2997" spans="1:1">
      <c r="A2997" s="1">
        <v>6</v>
      </c>
    </row>
    <row r="2998" spans="1:1">
      <c r="A2998" s="1">
        <v>1</v>
      </c>
    </row>
    <row r="2999" spans="1:1">
      <c r="A2999" s="1">
        <v>6</v>
      </c>
    </row>
    <row r="3000" spans="1:1">
      <c r="A3000" s="1">
        <v>3</v>
      </c>
    </row>
    <row r="3001" spans="1:1">
      <c r="A3001" s="1">
        <v>1</v>
      </c>
    </row>
    <row r="3002" spans="1:1">
      <c r="A3002" s="1">
        <v>1</v>
      </c>
    </row>
    <row r="3003" spans="1:1">
      <c r="A3003" s="1">
        <v>1</v>
      </c>
    </row>
    <row r="3004" spans="1:1">
      <c r="A3004" s="1">
        <v>4</v>
      </c>
    </row>
    <row r="3005" spans="1:1">
      <c r="A3005" s="1">
        <v>5</v>
      </c>
    </row>
    <row r="3006" spans="1:1">
      <c r="A3006" s="1">
        <v>16</v>
      </c>
    </row>
    <row r="3007" spans="1:1">
      <c r="A3007" s="1">
        <v>35</v>
      </c>
    </row>
    <row r="3008" spans="1:1">
      <c r="A3008" s="1">
        <v>1</v>
      </c>
    </row>
    <row r="3009" spans="1:1">
      <c r="A3009" s="1">
        <v>1</v>
      </c>
    </row>
    <row r="3010" spans="1:1">
      <c r="A3010" s="1">
        <v>4</v>
      </c>
    </row>
    <row r="3011" spans="1:1">
      <c r="A3011" s="1">
        <v>1</v>
      </c>
    </row>
    <row r="3012" spans="1:1">
      <c r="A3012" s="1">
        <v>1</v>
      </c>
    </row>
    <row r="3013" spans="1:1">
      <c r="A3013" s="1">
        <v>1</v>
      </c>
    </row>
    <row r="3014" spans="1:1">
      <c r="A3014" s="1">
        <v>1</v>
      </c>
    </row>
    <row r="3015" spans="1:1">
      <c r="A3015" s="1">
        <v>3</v>
      </c>
    </row>
    <row r="3016" spans="1:1">
      <c r="A3016" s="1">
        <v>1</v>
      </c>
    </row>
    <row r="3017" spans="1:1">
      <c r="A3017" s="1">
        <v>1</v>
      </c>
    </row>
    <row r="3018" spans="1:1">
      <c r="A3018" s="1">
        <v>1</v>
      </c>
    </row>
    <row r="3019" spans="1:1">
      <c r="A3019" s="1">
        <v>6</v>
      </c>
    </row>
    <row r="3020" spans="1:1">
      <c r="A3020" s="1">
        <v>8</v>
      </c>
    </row>
    <row r="3021" spans="1:1">
      <c r="A3021" s="1">
        <v>1</v>
      </c>
    </row>
    <row r="3022" spans="1:1">
      <c r="A3022" s="1">
        <v>32</v>
      </c>
    </row>
    <row r="3023" spans="1:1">
      <c r="A3023" s="1">
        <v>9</v>
      </c>
    </row>
    <row r="3024" spans="1:1">
      <c r="A3024" s="1">
        <v>22</v>
      </c>
    </row>
    <row r="3025" spans="1:1">
      <c r="A3025" s="1">
        <v>10</v>
      </c>
    </row>
    <row r="3026" spans="1:1">
      <c r="A3026" s="1">
        <v>11</v>
      </c>
    </row>
    <row r="3027" spans="1:1">
      <c r="A3027" s="1">
        <v>33</v>
      </c>
    </row>
    <row r="3028" spans="1:1">
      <c r="A3028" s="1">
        <v>13</v>
      </c>
    </row>
    <row r="3029" spans="1:1">
      <c r="A3029" s="1">
        <v>34</v>
      </c>
    </row>
    <row r="3030" spans="1:1">
      <c r="A3030" s="1">
        <v>5</v>
      </c>
    </row>
    <row r="3031" spans="1:1">
      <c r="A3031" s="1">
        <v>31</v>
      </c>
    </row>
    <row r="3032" spans="1:1">
      <c r="A3032" s="1">
        <v>16</v>
      </c>
    </row>
    <row r="3033" spans="1:1">
      <c r="A3033" s="1">
        <v>1</v>
      </c>
    </row>
    <row r="3034" spans="1:1">
      <c r="A3034" s="1">
        <v>5</v>
      </c>
    </row>
    <row r="3035" spans="1:1">
      <c r="A3035" s="1">
        <v>10</v>
      </c>
    </row>
    <row r="3036" spans="1:1">
      <c r="A3036" s="1">
        <v>2</v>
      </c>
    </row>
    <row r="3037" spans="1:1">
      <c r="A3037" s="1">
        <v>3</v>
      </c>
    </row>
    <row r="3038" spans="1:1">
      <c r="A3038" s="1">
        <v>1</v>
      </c>
    </row>
    <row r="3039" spans="1:1">
      <c r="A3039" s="1">
        <v>1</v>
      </c>
    </row>
    <row r="3040" spans="1:1">
      <c r="A3040" s="1">
        <v>1</v>
      </c>
    </row>
    <row r="3041" spans="1:1">
      <c r="A3041" s="1">
        <v>1</v>
      </c>
    </row>
    <row r="3042" spans="1:1">
      <c r="A3042" s="1">
        <v>2</v>
      </c>
    </row>
    <row r="3043" spans="1:1">
      <c r="A3043" s="1">
        <v>8</v>
      </c>
    </row>
    <row r="3044" spans="1:1">
      <c r="A3044" s="1">
        <v>1</v>
      </c>
    </row>
    <row r="3045" spans="1:1">
      <c r="A3045" s="1">
        <v>1</v>
      </c>
    </row>
    <row r="3046" spans="1:1">
      <c r="A3046" s="1">
        <v>1</v>
      </c>
    </row>
    <row r="3047" spans="1:1">
      <c r="A3047" s="1">
        <v>1</v>
      </c>
    </row>
    <row r="3048" spans="1:1">
      <c r="A3048" s="1">
        <v>8</v>
      </c>
    </row>
    <row r="3049" spans="1:1">
      <c r="A3049" s="1">
        <v>8</v>
      </c>
    </row>
    <row r="3050" spans="1:1">
      <c r="A3050" s="1">
        <v>2</v>
      </c>
    </row>
    <row r="3051" spans="1:1">
      <c r="A3051" s="1">
        <v>3</v>
      </c>
    </row>
    <row r="3052" spans="1:1">
      <c r="A3052" s="1">
        <v>1</v>
      </c>
    </row>
    <row r="3053" spans="1:1">
      <c r="A3053" s="1">
        <v>1</v>
      </c>
    </row>
    <row r="3054" spans="1:1">
      <c r="A3054" s="1">
        <v>1</v>
      </c>
    </row>
    <row r="3055" spans="1:1">
      <c r="A3055" s="1">
        <v>25</v>
      </c>
    </row>
    <row r="3056" spans="1:1">
      <c r="A3056" s="1">
        <v>1</v>
      </c>
    </row>
    <row r="3057" spans="1:1">
      <c r="A3057" s="1">
        <v>1</v>
      </c>
    </row>
    <row r="3058" spans="1:1">
      <c r="A3058" s="1">
        <v>11</v>
      </c>
    </row>
    <row r="3059" spans="1:1">
      <c r="A3059" s="1">
        <v>1</v>
      </c>
    </row>
    <row r="3060" spans="1:1">
      <c r="A3060" s="1">
        <v>18</v>
      </c>
    </row>
    <row r="3061" spans="1:1">
      <c r="A3061" s="1">
        <v>25</v>
      </c>
    </row>
    <row r="3062" spans="1:1">
      <c r="A3062" s="1">
        <v>5</v>
      </c>
    </row>
    <row r="3063" spans="1:1">
      <c r="A3063" s="1">
        <v>38</v>
      </c>
    </row>
    <row r="3064" spans="1:1">
      <c r="A3064" s="1">
        <v>1</v>
      </c>
    </row>
    <row r="3065" spans="1:1">
      <c r="A3065" s="1">
        <v>38</v>
      </c>
    </row>
    <row r="3066" spans="1:1">
      <c r="A3066" s="1">
        <v>22</v>
      </c>
    </row>
    <row r="3067" spans="1:1">
      <c r="A3067" s="1">
        <v>2</v>
      </c>
    </row>
    <row r="3068" spans="1:1">
      <c r="A3068" s="1">
        <v>3</v>
      </c>
    </row>
    <row r="3069" spans="1:1">
      <c r="A3069" s="1">
        <v>1</v>
      </c>
    </row>
    <row r="3070" spans="1:1">
      <c r="A3070" s="1">
        <v>3</v>
      </c>
    </row>
    <row r="3071" spans="1:1">
      <c r="A3071" s="1">
        <v>1</v>
      </c>
    </row>
    <row r="3072" spans="1:1">
      <c r="A3072" s="1">
        <v>27</v>
      </c>
    </row>
    <row r="3073" spans="1:1">
      <c r="A3073" s="1">
        <v>4</v>
      </c>
    </row>
    <row r="3074" spans="1:1">
      <c r="A3074" s="1">
        <v>1</v>
      </c>
    </row>
    <row r="3075" spans="1:1">
      <c r="A3075" s="1">
        <v>6</v>
      </c>
    </row>
    <row r="3076" spans="1:1">
      <c r="A3076" s="1">
        <v>5</v>
      </c>
    </row>
    <row r="3077" spans="1:1">
      <c r="A3077" s="1">
        <v>2</v>
      </c>
    </row>
    <row r="3078" spans="1:1">
      <c r="A3078" s="1">
        <v>9</v>
      </c>
    </row>
    <row r="3079" spans="1:1">
      <c r="A3079" s="1">
        <v>3</v>
      </c>
    </row>
    <row r="3080" spans="1:1">
      <c r="A3080" s="1">
        <v>1</v>
      </c>
    </row>
    <row r="3081" spans="1:1">
      <c r="A3081" s="1">
        <v>5</v>
      </c>
    </row>
    <row r="3082" spans="1:1">
      <c r="A3082" s="1">
        <v>1</v>
      </c>
    </row>
    <row r="3083" spans="1:1">
      <c r="A3083" s="1">
        <v>5</v>
      </c>
    </row>
    <row r="3084" spans="1:1">
      <c r="A3084" s="1">
        <v>1</v>
      </c>
    </row>
    <row r="3085" spans="1:1">
      <c r="A3085" s="1">
        <v>1</v>
      </c>
    </row>
    <row r="3086" spans="1:1">
      <c r="A3086" s="1">
        <v>1</v>
      </c>
    </row>
    <row r="3087" spans="1:1">
      <c r="A3087" s="1">
        <v>1</v>
      </c>
    </row>
    <row r="3088" spans="1:1">
      <c r="A3088" s="1">
        <v>1</v>
      </c>
    </row>
    <row r="3089" spans="1:1">
      <c r="A3089" s="1">
        <v>1</v>
      </c>
    </row>
    <row r="3090" spans="1:1">
      <c r="A3090" s="1">
        <v>3</v>
      </c>
    </row>
    <row r="3091" spans="1:1">
      <c r="A3091" s="1">
        <v>2</v>
      </c>
    </row>
    <row r="3092" spans="1:1">
      <c r="A3092" s="1">
        <v>4</v>
      </c>
    </row>
    <row r="3093" spans="1:1">
      <c r="A3093" s="1">
        <v>1</v>
      </c>
    </row>
    <row r="3094" spans="1:1">
      <c r="A3094" s="1">
        <v>1</v>
      </c>
    </row>
    <row r="3095" spans="1:1">
      <c r="A3095" s="1">
        <v>28</v>
      </c>
    </row>
    <row r="3096" spans="1:1">
      <c r="A3096" s="1">
        <v>3</v>
      </c>
    </row>
    <row r="3097" spans="1:1">
      <c r="A3097" s="1">
        <v>19</v>
      </c>
    </row>
    <row r="3098" spans="1:1">
      <c r="A3098" s="1">
        <v>5</v>
      </c>
    </row>
    <row r="3099" spans="1:1">
      <c r="A3099" s="1">
        <v>58</v>
      </c>
    </row>
    <row r="3100" spans="1:1">
      <c r="A3100" s="1">
        <v>49</v>
      </c>
    </row>
    <row r="3101" spans="1:1">
      <c r="A3101" s="1">
        <v>21</v>
      </c>
    </row>
    <row r="3102" spans="1:1">
      <c r="A3102" s="1">
        <v>16</v>
      </c>
    </row>
    <row r="3103" spans="1:1">
      <c r="A3103" s="1">
        <v>22</v>
      </c>
    </row>
    <row r="3104" spans="1:1">
      <c r="A3104" s="1">
        <v>15</v>
      </c>
    </row>
    <row r="3105" spans="1:1">
      <c r="A3105" s="1">
        <v>6</v>
      </c>
    </row>
    <row r="3106" spans="1:1">
      <c r="A3106" s="1">
        <v>1</v>
      </c>
    </row>
    <row r="3107" spans="1:1">
      <c r="A3107" s="1">
        <v>6</v>
      </c>
    </row>
    <row r="3108" spans="1:1">
      <c r="A3108" s="1">
        <v>4</v>
      </c>
    </row>
    <row r="3109" spans="1:1">
      <c r="A3109" s="1">
        <v>3</v>
      </c>
    </row>
    <row r="3110" spans="1:1">
      <c r="A3110" s="1">
        <v>2</v>
      </c>
    </row>
    <row r="3111" spans="1:1">
      <c r="A3111" s="1">
        <v>1</v>
      </c>
    </row>
    <row r="3112" spans="1:1">
      <c r="A3112" s="1">
        <v>9</v>
      </c>
    </row>
    <row r="3113" spans="1:1">
      <c r="A3113" s="1">
        <v>1</v>
      </c>
    </row>
    <row r="3114" spans="1:1">
      <c r="A3114" s="1">
        <v>1</v>
      </c>
    </row>
    <row r="3115" spans="1:1">
      <c r="A3115" s="1">
        <v>5</v>
      </c>
    </row>
    <row r="3116" spans="1:1">
      <c r="A3116" s="1">
        <v>1</v>
      </c>
    </row>
    <row r="3117" spans="1:1">
      <c r="A3117" s="1">
        <v>1</v>
      </c>
    </row>
    <row r="3118" spans="1:1">
      <c r="A3118" s="1">
        <v>1</v>
      </c>
    </row>
    <row r="3119" spans="1:1">
      <c r="A3119" s="1">
        <v>1</v>
      </c>
    </row>
    <row r="3120" spans="1:1">
      <c r="A3120" s="1">
        <v>1</v>
      </c>
    </row>
    <row r="3121" spans="1:1">
      <c r="A3121" s="1">
        <v>1</v>
      </c>
    </row>
    <row r="3122" spans="1:1">
      <c r="A3122" s="1">
        <v>2</v>
      </c>
    </row>
    <row r="3123" spans="1:1">
      <c r="A3123" s="1">
        <v>1</v>
      </c>
    </row>
    <row r="3124" spans="1:1">
      <c r="A3124" s="1">
        <v>1</v>
      </c>
    </row>
    <row r="3125" spans="1:1">
      <c r="A3125" s="1">
        <v>14</v>
      </c>
    </row>
    <row r="3126" spans="1:1">
      <c r="A3126" s="1">
        <v>3</v>
      </c>
    </row>
    <row r="3127" spans="1:1">
      <c r="A3127" s="1">
        <v>3</v>
      </c>
    </row>
    <row r="3128" spans="1:1">
      <c r="A3128" s="1">
        <v>1</v>
      </c>
    </row>
    <row r="3129" spans="1:1">
      <c r="A3129" s="1">
        <v>9</v>
      </c>
    </row>
    <row r="3130" spans="1:1">
      <c r="A3130" s="1">
        <v>1</v>
      </c>
    </row>
    <row r="3131" spans="1:1">
      <c r="A3131" s="1">
        <v>11</v>
      </c>
    </row>
    <row r="3132" spans="1:1">
      <c r="A3132" s="1">
        <v>11</v>
      </c>
    </row>
    <row r="3133" spans="1:1">
      <c r="A3133" s="1">
        <v>27</v>
      </c>
    </row>
    <row r="3134" spans="1:1">
      <c r="A3134" s="1">
        <v>5</v>
      </c>
    </row>
    <row r="3135" spans="1:1">
      <c r="A3135" s="1">
        <v>38</v>
      </c>
    </row>
    <row r="3136" spans="1:1">
      <c r="A3136" s="1">
        <v>4</v>
      </c>
    </row>
    <row r="3137" spans="1:1">
      <c r="A3137" s="1">
        <v>55</v>
      </c>
    </row>
    <row r="3138" spans="1:1">
      <c r="A3138" s="1">
        <v>40</v>
      </c>
    </row>
    <row r="3139" spans="1:1">
      <c r="A3139" s="1">
        <v>8</v>
      </c>
    </row>
    <row r="3140" spans="1:1">
      <c r="A3140" s="1">
        <v>21</v>
      </c>
    </row>
    <row r="3141" spans="1:1">
      <c r="A3141" s="1">
        <v>24</v>
      </c>
    </row>
    <row r="3142" spans="1:1">
      <c r="A3142" s="1">
        <v>2</v>
      </c>
    </row>
    <row r="3143" spans="1:1">
      <c r="A3143" s="1">
        <v>7</v>
      </c>
    </row>
    <row r="3144" spans="1:1">
      <c r="A3144" s="1">
        <v>2</v>
      </c>
    </row>
    <row r="3145" spans="1:1">
      <c r="A3145" s="1">
        <v>8</v>
      </c>
    </row>
    <row r="3146" spans="1:1">
      <c r="A3146" s="1">
        <v>1</v>
      </c>
    </row>
    <row r="3147" spans="1:1">
      <c r="A3147" s="1">
        <v>1</v>
      </c>
    </row>
    <row r="3148" spans="1:1">
      <c r="A3148" s="1">
        <v>1</v>
      </c>
    </row>
    <row r="3149" spans="1:1">
      <c r="A3149" s="1">
        <v>1</v>
      </c>
    </row>
    <row r="3150" spans="1:1">
      <c r="A3150" s="1">
        <v>2</v>
      </c>
    </row>
    <row r="3151" spans="1:1">
      <c r="A3151" s="1">
        <v>1</v>
      </c>
    </row>
    <row r="3152" spans="1:1">
      <c r="A3152" s="1">
        <v>2</v>
      </c>
    </row>
    <row r="3153" spans="1:1">
      <c r="A3153" s="1">
        <v>1</v>
      </c>
    </row>
    <row r="3154" spans="1:1">
      <c r="A3154" s="1">
        <v>2</v>
      </c>
    </row>
    <row r="3155" spans="1:1">
      <c r="A3155" s="1">
        <v>1</v>
      </c>
    </row>
    <row r="3156" spans="1:1">
      <c r="A3156" s="1">
        <v>1</v>
      </c>
    </row>
    <row r="3157" spans="1:1">
      <c r="A3157" s="1">
        <v>1</v>
      </c>
    </row>
    <row r="3158" spans="1:1">
      <c r="A3158" s="1">
        <v>1</v>
      </c>
    </row>
    <row r="3159" spans="1:1">
      <c r="A3159" s="1">
        <v>1</v>
      </c>
    </row>
    <row r="3160" spans="1:1">
      <c r="A3160" s="1">
        <v>1</v>
      </c>
    </row>
    <row r="3161" spans="1:1">
      <c r="A3161" s="1">
        <v>1</v>
      </c>
    </row>
    <row r="3162" spans="1:1">
      <c r="A3162" s="1">
        <v>8</v>
      </c>
    </row>
    <row r="3163" spans="1:1">
      <c r="A3163" s="1">
        <v>4</v>
      </c>
    </row>
    <row r="3164" spans="1:1">
      <c r="A3164" s="1">
        <v>1</v>
      </c>
    </row>
    <row r="3165" spans="1:1">
      <c r="A3165" s="1">
        <v>1</v>
      </c>
    </row>
    <row r="3166" spans="1:1">
      <c r="A3166" s="1">
        <v>16</v>
      </c>
    </row>
    <row r="3167" spans="1:1">
      <c r="A3167" s="1">
        <v>8</v>
      </c>
    </row>
    <row r="3168" spans="1:1">
      <c r="A3168" s="1">
        <v>5</v>
      </c>
    </row>
    <row r="3169" spans="1:1">
      <c r="A3169" s="1">
        <v>17</v>
      </c>
    </row>
    <row r="3170" spans="1:1">
      <c r="A3170" s="1">
        <v>5</v>
      </c>
    </row>
    <row r="3171" spans="1:1">
      <c r="A3171" s="1">
        <v>30</v>
      </c>
    </row>
    <row r="3172" spans="1:1">
      <c r="A3172" s="1">
        <v>31</v>
      </c>
    </row>
    <row r="3173" spans="1:1">
      <c r="A3173" s="1">
        <v>75</v>
      </c>
    </row>
    <row r="3174" spans="1:1">
      <c r="A3174" s="1">
        <v>37</v>
      </c>
    </row>
    <row r="3175" spans="1:1">
      <c r="A3175" s="1">
        <v>24</v>
      </c>
    </row>
    <row r="3176" spans="1:1">
      <c r="A3176" s="1">
        <v>38</v>
      </c>
    </row>
    <row r="3177" spans="1:1">
      <c r="A3177" s="1">
        <v>7</v>
      </c>
    </row>
    <row r="3178" spans="1:1">
      <c r="A3178" s="1">
        <v>34</v>
      </c>
    </row>
    <row r="3179" spans="1:1">
      <c r="A3179" s="1">
        <v>1</v>
      </c>
    </row>
    <row r="3180" spans="1:1">
      <c r="A3180" s="1">
        <v>7</v>
      </c>
    </row>
    <row r="3181" spans="1:1">
      <c r="A3181" s="1">
        <v>9</v>
      </c>
    </row>
    <row r="3182" spans="1:1">
      <c r="A3182" s="1">
        <v>3</v>
      </c>
    </row>
    <row r="3183" spans="1:1">
      <c r="A3183" s="1">
        <v>1</v>
      </c>
    </row>
    <row r="3184" spans="1:1">
      <c r="A3184" s="1">
        <v>4</v>
      </c>
    </row>
    <row r="3185" spans="1:1">
      <c r="A3185" s="1">
        <v>1</v>
      </c>
    </row>
    <row r="3186" spans="1:1">
      <c r="A3186" s="1">
        <v>1</v>
      </c>
    </row>
    <row r="3187" spans="1:1">
      <c r="A3187" s="1">
        <v>2</v>
      </c>
    </row>
    <row r="3188" spans="1:1">
      <c r="A3188" s="1">
        <v>1</v>
      </c>
    </row>
    <row r="3189" spans="1:1">
      <c r="A3189" s="1">
        <v>1</v>
      </c>
    </row>
    <row r="3190" spans="1:1">
      <c r="A3190" s="1">
        <v>1</v>
      </c>
    </row>
    <row r="3191" spans="1:1">
      <c r="A3191" s="1">
        <v>6</v>
      </c>
    </row>
    <row r="3192" spans="1:1">
      <c r="A3192" s="1">
        <v>4</v>
      </c>
    </row>
    <row r="3193" spans="1:1">
      <c r="A3193" s="1">
        <v>1</v>
      </c>
    </row>
    <row r="3194" spans="1:1">
      <c r="A3194" s="1">
        <v>1</v>
      </c>
    </row>
    <row r="3195" spans="1:1">
      <c r="A3195" s="1">
        <v>1</v>
      </c>
    </row>
    <row r="3196" spans="1:1">
      <c r="A3196" s="1">
        <v>1</v>
      </c>
    </row>
    <row r="3197" spans="1:1">
      <c r="A3197" s="1">
        <v>1</v>
      </c>
    </row>
    <row r="3198" spans="1:1">
      <c r="A3198" s="1">
        <v>1</v>
      </c>
    </row>
    <row r="3199" spans="1:1">
      <c r="A3199" s="1">
        <v>2</v>
      </c>
    </row>
    <row r="3200" spans="1:1">
      <c r="A3200" s="1">
        <v>14</v>
      </c>
    </row>
    <row r="3201" spans="1:1">
      <c r="A3201" s="1">
        <v>1</v>
      </c>
    </row>
    <row r="3202" spans="1:1">
      <c r="A3202" s="1">
        <v>3</v>
      </c>
    </row>
    <row r="3203" spans="1:1">
      <c r="A3203" s="1">
        <v>23</v>
      </c>
    </row>
    <row r="3204" spans="1:1">
      <c r="A3204" s="1">
        <v>4</v>
      </c>
    </row>
    <row r="3205" spans="1:1">
      <c r="A3205" s="1">
        <v>33</v>
      </c>
    </row>
    <row r="3206" spans="1:1">
      <c r="A3206" s="1">
        <v>5</v>
      </c>
    </row>
    <row r="3207" spans="1:1">
      <c r="A3207" s="1">
        <v>37</v>
      </c>
    </row>
    <row r="3208" spans="1:1">
      <c r="A3208" s="1">
        <v>76</v>
      </c>
    </row>
    <row r="3209" spans="1:1">
      <c r="A3209" s="1">
        <v>67</v>
      </c>
    </row>
    <row r="3210" spans="1:1">
      <c r="A3210" s="1">
        <v>63</v>
      </c>
    </row>
    <row r="3211" spans="1:1">
      <c r="A3211" s="1">
        <v>25</v>
      </c>
    </row>
    <row r="3212" spans="1:1">
      <c r="A3212" s="1">
        <v>33</v>
      </c>
    </row>
    <row r="3213" spans="1:1">
      <c r="A3213" s="1">
        <v>19</v>
      </c>
    </row>
    <row r="3214" spans="1:1">
      <c r="A3214" s="1">
        <v>51</v>
      </c>
    </row>
    <row r="3215" spans="1:1">
      <c r="A3215" s="1">
        <v>23</v>
      </c>
    </row>
    <row r="3216" spans="1:1">
      <c r="A3216" s="1">
        <v>4</v>
      </c>
    </row>
    <row r="3217" spans="1:1">
      <c r="A3217" s="1">
        <v>6</v>
      </c>
    </row>
    <row r="3218" spans="1:1">
      <c r="A3218" s="1">
        <v>8</v>
      </c>
    </row>
    <row r="3219" spans="1:1">
      <c r="A3219" s="1">
        <v>7</v>
      </c>
    </row>
    <row r="3220" spans="1:1">
      <c r="A3220" s="1">
        <v>5</v>
      </c>
    </row>
    <row r="3221" spans="1:1">
      <c r="A3221" s="1">
        <v>1</v>
      </c>
    </row>
    <row r="3222" spans="1:1">
      <c r="A3222" s="1">
        <v>3</v>
      </c>
    </row>
    <row r="3223" spans="1:1">
      <c r="A3223" s="1">
        <v>4</v>
      </c>
    </row>
    <row r="3224" spans="1:1">
      <c r="A3224" s="1">
        <v>1</v>
      </c>
    </row>
    <row r="3225" spans="1:1">
      <c r="A3225" s="1">
        <v>1</v>
      </c>
    </row>
    <row r="3226" spans="1:1">
      <c r="A3226" s="1">
        <v>1</v>
      </c>
    </row>
    <row r="3227" spans="1:1">
      <c r="A3227" s="1">
        <v>1</v>
      </c>
    </row>
    <row r="3228" spans="1:1">
      <c r="A3228" s="1">
        <v>1</v>
      </c>
    </row>
    <row r="3229" spans="1:1">
      <c r="A3229" s="1">
        <v>1</v>
      </c>
    </row>
    <row r="3230" spans="1:1">
      <c r="A3230" s="1">
        <v>1</v>
      </c>
    </row>
    <row r="3231" spans="1:1">
      <c r="A3231" s="1">
        <v>5</v>
      </c>
    </row>
    <row r="3232" spans="1:1">
      <c r="A3232" s="1">
        <v>1</v>
      </c>
    </row>
    <row r="3233" spans="1:1">
      <c r="A3233" s="1">
        <v>1</v>
      </c>
    </row>
    <row r="3234" spans="1:1">
      <c r="A3234" s="1">
        <v>4</v>
      </c>
    </row>
    <row r="3235" spans="1:1">
      <c r="A3235" s="1">
        <v>5</v>
      </c>
    </row>
    <row r="3236" spans="1:1">
      <c r="A3236" s="1">
        <v>5</v>
      </c>
    </row>
    <row r="3237" spans="1:1">
      <c r="A3237" s="1">
        <v>7</v>
      </c>
    </row>
    <row r="3238" spans="1:1">
      <c r="A3238" s="1">
        <v>7</v>
      </c>
    </row>
    <row r="3239" spans="1:1">
      <c r="A3239" s="1">
        <v>8</v>
      </c>
    </row>
    <row r="3240" spans="1:1">
      <c r="A3240" s="1">
        <v>1</v>
      </c>
    </row>
    <row r="3241" spans="1:1">
      <c r="A3241" s="1">
        <v>27</v>
      </c>
    </row>
    <row r="3242" spans="1:1">
      <c r="A3242" s="1">
        <v>1</v>
      </c>
    </row>
    <row r="3243" spans="1:1">
      <c r="A3243" s="1">
        <v>50</v>
      </c>
    </row>
    <row r="3244" spans="1:1">
      <c r="A3244" s="1">
        <v>34</v>
      </c>
    </row>
    <row r="3245" spans="1:1">
      <c r="A3245" s="1">
        <v>55</v>
      </c>
    </row>
    <row r="3246" spans="1:1">
      <c r="A3246" s="1">
        <v>50</v>
      </c>
    </row>
    <row r="3247" spans="1:1">
      <c r="A3247" s="1">
        <v>55</v>
      </c>
    </row>
    <row r="3248" spans="1:1">
      <c r="A3248" s="1">
        <v>21</v>
      </c>
    </row>
    <row r="3249" spans="1:1">
      <c r="A3249" s="1">
        <v>27</v>
      </c>
    </row>
    <row r="3250" spans="1:1">
      <c r="A3250" s="1">
        <v>34</v>
      </c>
    </row>
    <row r="3251" spans="1:1">
      <c r="A3251" s="1">
        <v>33</v>
      </c>
    </row>
    <row r="3252" spans="1:1">
      <c r="A3252" s="1">
        <v>48</v>
      </c>
    </row>
    <row r="3253" spans="1:1">
      <c r="A3253" s="1">
        <v>9</v>
      </c>
    </row>
    <row r="3254" spans="1:1">
      <c r="A3254" s="1">
        <v>23</v>
      </c>
    </row>
    <row r="3255" spans="1:1">
      <c r="A3255" s="1">
        <v>6</v>
      </c>
    </row>
    <row r="3256" spans="1:1">
      <c r="A3256" s="1">
        <v>9</v>
      </c>
    </row>
    <row r="3257" spans="1:1">
      <c r="A3257" s="1">
        <v>1</v>
      </c>
    </row>
    <row r="3258" spans="1:1">
      <c r="A3258" s="1">
        <v>2</v>
      </c>
    </row>
    <row r="3259" spans="1:1">
      <c r="A3259" s="1">
        <v>1</v>
      </c>
    </row>
    <row r="3260" spans="1:1">
      <c r="A3260" s="1">
        <v>4</v>
      </c>
    </row>
    <row r="3261" spans="1:1">
      <c r="A3261" s="1">
        <v>1</v>
      </c>
    </row>
    <row r="3262" spans="1:1">
      <c r="A3262" s="1">
        <v>1</v>
      </c>
    </row>
    <row r="3263" spans="1:1">
      <c r="A3263" s="1">
        <v>11</v>
      </c>
    </row>
    <row r="3264" spans="1:1">
      <c r="A3264" s="1">
        <v>1</v>
      </c>
    </row>
    <row r="3265" spans="1:1">
      <c r="A3265" s="1">
        <v>9</v>
      </c>
    </row>
    <row r="3266" spans="1:1">
      <c r="A3266" s="1">
        <v>2</v>
      </c>
    </row>
    <row r="3267" spans="1:1">
      <c r="A3267" s="1">
        <v>1</v>
      </c>
    </row>
    <row r="3268" spans="1:1">
      <c r="A3268" s="1">
        <v>2</v>
      </c>
    </row>
    <row r="3269" spans="1:1">
      <c r="A3269" s="1">
        <v>11</v>
      </c>
    </row>
    <row r="3270" spans="1:1">
      <c r="A3270" s="1">
        <v>7</v>
      </c>
    </row>
    <row r="3271" spans="1:1">
      <c r="A3271" s="1">
        <v>1</v>
      </c>
    </row>
    <row r="3272" spans="1:1">
      <c r="A3272" s="1">
        <v>5</v>
      </c>
    </row>
    <row r="3273" spans="1:1">
      <c r="A3273" s="1">
        <v>2</v>
      </c>
    </row>
    <row r="3274" spans="1:1">
      <c r="A3274" s="1">
        <v>5</v>
      </c>
    </row>
    <row r="3275" spans="1:1">
      <c r="A3275" s="1">
        <v>16</v>
      </c>
    </row>
    <row r="3276" spans="1:1">
      <c r="A3276" s="1">
        <v>25</v>
      </c>
    </row>
    <row r="3277" spans="1:1">
      <c r="A3277" s="1">
        <v>6</v>
      </c>
    </row>
    <row r="3278" spans="1:1">
      <c r="A3278" s="1">
        <v>7</v>
      </c>
    </row>
    <row r="3279" spans="1:1">
      <c r="A3279" s="1">
        <v>54</v>
      </c>
    </row>
    <row r="3280" spans="1:1">
      <c r="A3280" s="1">
        <v>32</v>
      </c>
    </row>
    <row r="3281" spans="1:1">
      <c r="A3281" s="1">
        <v>62</v>
      </c>
    </row>
    <row r="3282" spans="1:1">
      <c r="A3282" s="1">
        <v>39</v>
      </c>
    </row>
    <row r="3283" spans="1:1">
      <c r="A3283" s="1">
        <v>20</v>
      </c>
    </row>
    <row r="3284" spans="1:1">
      <c r="A3284" s="1">
        <v>42</v>
      </c>
    </row>
    <row r="3285" spans="1:1">
      <c r="A3285" s="1">
        <v>26</v>
      </c>
    </row>
    <row r="3286" spans="1:1">
      <c r="A3286" s="1">
        <v>20</v>
      </c>
    </row>
    <row r="3287" spans="1:1">
      <c r="A3287" s="1">
        <v>33</v>
      </c>
    </row>
    <row r="3288" spans="1:1">
      <c r="A3288" s="1">
        <v>30</v>
      </c>
    </row>
    <row r="3289" spans="1:1">
      <c r="A3289" s="1">
        <v>11</v>
      </c>
    </row>
    <row r="3290" spans="1:1">
      <c r="A3290" s="1">
        <v>1</v>
      </c>
    </row>
    <row r="3291" spans="1:1">
      <c r="A3291" s="1">
        <v>7</v>
      </c>
    </row>
    <row r="3292" spans="1:1">
      <c r="A3292" s="1">
        <v>15</v>
      </c>
    </row>
    <row r="3293" spans="1:1">
      <c r="A3293" s="1">
        <v>6</v>
      </c>
    </row>
    <row r="3294" spans="1:1">
      <c r="A3294" s="1">
        <v>2</v>
      </c>
    </row>
    <row r="3295" spans="1:1">
      <c r="A3295" s="1">
        <v>1</v>
      </c>
    </row>
    <row r="3296" spans="1:1">
      <c r="A3296" s="1">
        <v>4</v>
      </c>
    </row>
    <row r="3297" spans="1:1">
      <c r="A3297" s="1">
        <v>1</v>
      </c>
    </row>
    <row r="3298" spans="1:1">
      <c r="A3298" s="1">
        <v>1</v>
      </c>
    </row>
    <row r="3299" spans="1:1">
      <c r="A3299" s="1">
        <v>1</v>
      </c>
    </row>
    <row r="3300" spans="1:1">
      <c r="A3300" s="1">
        <v>1</v>
      </c>
    </row>
    <row r="3301" spans="1:1">
      <c r="A3301" s="1">
        <v>1</v>
      </c>
    </row>
    <row r="3302" spans="1:1">
      <c r="A3302" s="1">
        <v>1</v>
      </c>
    </row>
    <row r="3303" spans="1:1">
      <c r="A3303" s="1">
        <v>1</v>
      </c>
    </row>
    <row r="3304" spans="1:1">
      <c r="A3304" s="1">
        <v>1</v>
      </c>
    </row>
    <row r="3305" spans="1:1">
      <c r="A3305" s="1">
        <v>6</v>
      </c>
    </row>
    <row r="3306" spans="1:1">
      <c r="A3306" s="1">
        <v>12</v>
      </c>
    </row>
    <row r="3307" spans="1:1">
      <c r="A3307" s="1">
        <v>2</v>
      </c>
    </row>
    <row r="3308" spans="1:1">
      <c r="A3308" s="1">
        <v>5</v>
      </c>
    </row>
    <row r="3309" spans="1:1">
      <c r="A3309" s="1">
        <v>1</v>
      </c>
    </row>
    <row r="3310" spans="1:1">
      <c r="A3310" s="1">
        <v>3</v>
      </c>
    </row>
    <row r="3311" spans="1:1">
      <c r="A3311" s="1">
        <v>5</v>
      </c>
    </row>
    <row r="3312" spans="1:1">
      <c r="A3312" s="1">
        <v>9</v>
      </c>
    </row>
    <row r="3313" spans="1:1">
      <c r="A3313" s="1">
        <v>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6"/>
  <sheetViews>
    <sheetView zoomScale="40" zoomScaleNormal="40" zoomScalePageLayoutView="40" workbookViewId="0">
      <selection activeCell="D1" sqref="D1"/>
    </sheetView>
  </sheetViews>
  <sheetFormatPr baseColWidth="10" defaultColWidth="8.83203125" defaultRowHeight="14" x14ac:dyDescent="0"/>
  <cols>
    <col min="1" max="16384" width="8.83203125" style="1"/>
  </cols>
  <sheetData>
    <row r="1" spans="1:92">
      <c r="A1" s="1">
        <v>1</v>
      </c>
      <c r="B1" s="1">
        <v>1</v>
      </c>
      <c r="C1" s="1">
        <v>1</v>
      </c>
      <c r="D1" s="1">
        <v>1</v>
      </c>
      <c r="E1" s="1">
        <v>1</v>
      </c>
      <c r="F1" s="1">
        <v>4</v>
      </c>
      <c r="G1" s="1">
        <v>1</v>
      </c>
      <c r="H1" s="1">
        <v>1</v>
      </c>
      <c r="I1" s="1">
        <v>4</v>
      </c>
      <c r="J1" s="1">
        <v>1</v>
      </c>
      <c r="K1" s="1">
        <v>4</v>
      </c>
      <c r="L1" s="1">
        <v>1</v>
      </c>
      <c r="M1" s="1">
        <v>5</v>
      </c>
      <c r="N1" s="1">
        <v>1</v>
      </c>
      <c r="O1" s="1">
        <v>2</v>
      </c>
      <c r="P1" s="1">
        <v>2</v>
      </c>
      <c r="Q1" s="1">
        <v>1</v>
      </c>
      <c r="R1" s="1">
        <v>1</v>
      </c>
      <c r="S1" s="1">
        <v>1</v>
      </c>
      <c r="T1" s="1">
        <v>1</v>
      </c>
      <c r="U1" s="1">
        <v>1</v>
      </c>
      <c r="V1" s="1">
        <v>1</v>
      </c>
      <c r="W1" s="1">
        <v>3</v>
      </c>
      <c r="X1" s="1">
        <v>9</v>
      </c>
      <c r="Y1" s="1">
        <v>1</v>
      </c>
      <c r="Z1" s="1">
        <v>5</v>
      </c>
      <c r="AA1" s="1">
        <v>2</v>
      </c>
      <c r="AB1" s="1">
        <v>1</v>
      </c>
      <c r="AC1" s="1">
        <v>1</v>
      </c>
      <c r="AD1" s="1">
        <v>1</v>
      </c>
      <c r="AE1" s="1">
        <v>5</v>
      </c>
      <c r="AF1" s="1">
        <v>3</v>
      </c>
      <c r="AG1" s="1">
        <v>1</v>
      </c>
      <c r="AH1" s="1">
        <v>2</v>
      </c>
      <c r="AI1" s="1">
        <v>1</v>
      </c>
      <c r="AJ1" s="1">
        <v>1</v>
      </c>
      <c r="AK1" s="1">
        <v>1</v>
      </c>
      <c r="AL1" s="1">
        <v>1</v>
      </c>
      <c r="AM1" s="1">
        <v>2</v>
      </c>
      <c r="AN1" s="1">
        <v>1</v>
      </c>
      <c r="AO1" s="1">
        <v>1</v>
      </c>
      <c r="AP1" s="1">
        <v>5</v>
      </c>
      <c r="AQ1" s="1">
        <v>1</v>
      </c>
      <c r="AR1" s="1">
        <v>1</v>
      </c>
      <c r="AS1" s="1">
        <v>1</v>
      </c>
      <c r="AT1" s="1">
        <v>3</v>
      </c>
      <c r="AU1" s="1">
        <v>2</v>
      </c>
      <c r="AV1" s="1">
        <v>1</v>
      </c>
      <c r="AW1" s="1">
        <v>1</v>
      </c>
      <c r="AX1" s="1">
        <v>1</v>
      </c>
      <c r="AY1" s="1">
        <v>2</v>
      </c>
      <c r="AZ1" s="1">
        <v>1</v>
      </c>
      <c r="BA1" s="1">
        <v>1</v>
      </c>
      <c r="BB1" s="1">
        <v>1</v>
      </c>
      <c r="BC1" s="1">
        <v>1</v>
      </c>
      <c r="BD1" s="1">
        <v>1</v>
      </c>
      <c r="BE1" s="1">
        <v>1</v>
      </c>
      <c r="BF1" s="1">
        <v>1</v>
      </c>
      <c r="BG1" s="1">
        <v>2</v>
      </c>
      <c r="BH1" s="1">
        <v>1</v>
      </c>
      <c r="BI1" s="1">
        <v>2</v>
      </c>
      <c r="BJ1" s="1">
        <v>2</v>
      </c>
      <c r="BK1" s="1">
        <v>3</v>
      </c>
      <c r="BL1" s="1">
        <v>1</v>
      </c>
      <c r="BM1" s="1">
        <v>2</v>
      </c>
      <c r="BN1" s="1">
        <v>3</v>
      </c>
      <c r="BO1" s="1">
        <v>9</v>
      </c>
      <c r="BP1" s="1">
        <v>2</v>
      </c>
      <c r="BQ1" s="1">
        <v>5</v>
      </c>
      <c r="BR1" s="1">
        <v>1</v>
      </c>
      <c r="BS1" s="1">
        <v>5</v>
      </c>
      <c r="BT1" s="1">
        <v>4</v>
      </c>
      <c r="BU1" s="1">
        <v>1</v>
      </c>
      <c r="BV1" s="1">
        <v>9</v>
      </c>
      <c r="BW1" s="1">
        <v>2</v>
      </c>
      <c r="BX1" s="1">
        <v>3</v>
      </c>
      <c r="BY1" s="1">
        <v>2</v>
      </c>
      <c r="BZ1" s="1">
        <v>4</v>
      </c>
      <c r="CA1" s="1">
        <v>3</v>
      </c>
      <c r="CB1" s="1">
        <v>5</v>
      </c>
      <c r="CC1" s="1">
        <v>14</v>
      </c>
      <c r="CD1" s="1">
        <v>8</v>
      </c>
      <c r="CE1" s="1">
        <v>12</v>
      </c>
      <c r="CF1" s="1">
        <v>17</v>
      </c>
      <c r="CG1" s="1">
        <v>11</v>
      </c>
      <c r="CH1" s="1">
        <v>5</v>
      </c>
      <c r="CI1" s="1">
        <v>5</v>
      </c>
      <c r="CJ1" s="1">
        <v>5</v>
      </c>
      <c r="CK1" s="1">
        <v>5</v>
      </c>
      <c r="CL1" s="1">
        <v>5</v>
      </c>
      <c r="CM1" s="1">
        <v>1</v>
      </c>
      <c r="CN1" s="1">
        <v>7</v>
      </c>
    </row>
    <row r="2" spans="1:92">
      <c r="A2" s="1">
        <v>1</v>
      </c>
      <c r="B2" s="1">
        <v>38</v>
      </c>
      <c r="C2" s="1">
        <v>11</v>
      </c>
      <c r="D2" s="1">
        <v>12</v>
      </c>
      <c r="E2" s="1">
        <v>16</v>
      </c>
      <c r="F2" s="1">
        <v>19</v>
      </c>
      <c r="G2" s="1">
        <v>15</v>
      </c>
      <c r="H2" s="1">
        <v>23</v>
      </c>
      <c r="I2" s="1">
        <v>11</v>
      </c>
      <c r="J2" s="1">
        <v>19</v>
      </c>
      <c r="K2" s="1">
        <v>20</v>
      </c>
      <c r="L2" s="1">
        <v>21</v>
      </c>
      <c r="M2" s="1">
        <v>23</v>
      </c>
      <c r="N2" s="1">
        <v>17</v>
      </c>
      <c r="O2" s="1">
        <v>24</v>
      </c>
      <c r="P2" s="1">
        <v>14</v>
      </c>
      <c r="Q2" s="1">
        <v>13</v>
      </c>
      <c r="R2" s="1">
        <v>10</v>
      </c>
      <c r="S2" s="1">
        <v>11</v>
      </c>
      <c r="T2" s="1">
        <v>19</v>
      </c>
      <c r="U2" s="1">
        <v>20</v>
      </c>
      <c r="V2" s="1">
        <v>10</v>
      </c>
      <c r="W2" s="1">
        <v>5</v>
      </c>
      <c r="X2" s="1">
        <v>13</v>
      </c>
      <c r="Y2" s="1">
        <v>16</v>
      </c>
      <c r="Z2" s="1">
        <v>15</v>
      </c>
      <c r="AA2" s="1">
        <v>9</v>
      </c>
      <c r="AB2" s="1">
        <v>12</v>
      </c>
      <c r="AC2" s="1">
        <v>6</v>
      </c>
      <c r="AD2" s="1">
        <v>4</v>
      </c>
      <c r="AE2" s="1">
        <v>29</v>
      </c>
      <c r="AF2" s="1">
        <v>5</v>
      </c>
      <c r="AG2" s="1">
        <v>9</v>
      </c>
      <c r="AH2" s="1">
        <v>5</v>
      </c>
      <c r="AI2" s="1">
        <v>8</v>
      </c>
      <c r="AJ2" s="1">
        <v>7</v>
      </c>
      <c r="AK2" s="1">
        <v>9</v>
      </c>
      <c r="AL2" s="1">
        <v>9</v>
      </c>
      <c r="AM2" s="1">
        <v>12</v>
      </c>
      <c r="AN2" s="1">
        <v>6</v>
      </c>
      <c r="AO2" s="1">
        <v>1</v>
      </c>
      <c r="AP2" s="1">
        <v>6</v>
      </c>
      <c r="AQ2" s="1">
        <v>13</v>
      </c>
      <c r="AR2" s="1">
        <v>11</v>
      </c>
      <c r="AS2" s="1">
        <v>5</v>
      </c>
      <c r="AT2" s="1">
        <v>5</v>
      </c>
      <c r="AU2" s="1">
        <v>4</v>
      </c>
      <c r="AV2" s="1">
        <v>1</v>
      </c>
      <c r="AW2" s="1">
        <v>7</v>
      </c>
      <c r="AX2" s="1">
        <v>1</v>
      </c>
      <c r="AY2" s="1">
        <v>1</v>
      </c>
      <c r="AZ2" s="1">
        <v>7</v>
      </c>
      <c r="BA2" s="1">
        <v>4</v>
      </c>
      <c r="BB2" s="1">
        <v>4</v>
      </c>
      <c r="BC2" s="1">
        <v>25</v>
      </c>
      <c r="BD2" s="1">
        <v>15</v>
      </c>
      <c r="BE2" s="1">
        <v>4</v>
      </c>
      <c r="BF2" s="1">
        <v>4</v>
      </c>
      <c r="BG2" s="1">
        <v>1</v>
      </c>
      <c r="BH2" s="1">
        <v>8</v>
      </c>
      <c r="BI2" s="1">
        <v>3</v>
      </c>
      <c r="BJ2" s="1">
        <v>13</v>
      </c>
      <c r="BK2" s="1">
        <v>7</v>
      </c>
      <c r="BL2" s="1">
        <v>24</v>
      </c>
      <c r="BM2" s="1">
        <v>3</v>
      </c>
      <c r="BN2" s="1">
        <v>1</v>
      </c>
      <c r="BO2" s="1">
        <v>9</v>
      </c>
      <c r="BP2" s="1">
        <v>12</v>
      </c>
      <c r="BQ2" s="1">
        <v>10</v>
      </c>
      <c r="BR2" s="1">
        <v>7</v>
      </c>
      <c r="BS2" s="1">
        <v>20</v>
      </c>
      <c r="BT2" s="1">
        <v>8</v>
      </c>
      <c r="BU2" s="1">
        <v>9</v>
      </c>
      <c r="BV2" s="1">
        <v>13</v>
      </c>
      <c r="BW2" s="1">
        <v>19</v>
      </c>
      <c r="BX2" s="1">
        <v>9</v>
      </c>
      <c r="BY2" s="1">
        <v>21</v>
      </c>
      <c r="BZ2" s="1">
        <v>6</v>
      </c>
      <c r="CA2" s="1">
        <v>22</v>
      </c>
      <c r="CB2" s="1">
        <v>24</v>
      </c>
      <c r="CC2" s="1">
        <v>13</v>
      </c>
      <c r="CD2" s="1">
        <v>35</v>
      </c>
      <c r="CE2" s="1">
        <v>16</v>
      </c>
      <c r="CF2" s="1">
        <v>40</v>
      </c>
      <c r="CG2" s="1">
        <v>33</v>
      </c>
      <c r="CH2" s="1">
        <v>38</v>
      </c>
      <c r="CI2" s="1">
        <v>58</v>
      </c>
      <c r="CJ2" s="1">
        <v>38</v>
      </c>
      <c r="CK2" s="1">
        <v>30</v>
      </c>
      <c r="CL2" s="1">
        <v>37</v>
      </c>
      <c r="CM2" s="1">
        <v>50</v>
      </c>
      <c r="CN2" s="1">
        <v>54</v>
      </c>
    </row>
    <row r="3" spans="1:92">
      <c r="A3" s="1">
        <v>24</v>
      </c>
      <c r="B3" s="1">
        <v>36</v>
      </c>
      <c r="C3" s="1">
        <v>14</v>
      </c>
      <c r="D3" s="1">
        <v>3</v>
      </c>
      <c r="E3" s="1">
        <v>18</v>
      </c>
      <c r="F3" s="1">
        <v>4</v>
      </c>
      <c r="G3" s="1">
        <v>21</v>
      </c>
      <c r="H3" s="1">
        <v>11</v>
      </c>
      <c r="I3" s="1">
        <v>9</v>
      </c>
      <c r="J3" s="1">
        <v>14</v>
      </c>
      <c r="K3" s="1">
        <v>25</v>
      </c>
      <c r="L3" s="1">
        <v>27</v>
      </c>
      <c r="M3" s="1">
        <v>19</v>
      </c>
      <c r="N3" s="1">
        <v>14</v>
      </c>
      <c r="O3" s="1">
        <v>11</v>
      </c>
      <c r="P3" s="1">
        <v>7</v>
      </c>
      <c r="Q3" s="1">
        <v>11</v>
      </c>
      <c r="R3" s="1">
        <v>13</v>
      </c>
      <c r="S3" s="1">
        <v>8</v>
      </c>
      <c r="T3" s="1">
        <v>14</v>
      </c>
      <c r="U3" s="1">
        <v>12</v>
      </c>
      <c r="V3" s="1">
        <v>11</v>
      </c>
      <c r="W3" s="1">
        <v>5</v>
      </c>
      <c r="X3" s="1">
        <v>14</v>
      </c>
      <c r="Y3" s="1">
        <v>10</v>
      </c>
      <c r="Z3" s="1">
        <v>3</v>
      </c>
      <c r="AA3" s="1">
        <v>6</v>
      </c>
      <c r="AB3" s="1">
        <v>1</v>
      </c>
      <c r="AC3" s="1">
        <v>11</v>
      </c>
      <c r="AD3" s="1">
        <v>17</v>
      </c>
      <c r="AE3" s="1">
        <v>15</v>
      </c>
      <c r="AF3" s="1">
        <v>16</v>
      </c>
      <c r="AG3" s="1">
        <v>5</v>
      </c>
      <c r="AH3" s="1">
        <v>7</v>
      </c>
      <c r="AI3" s="1">
        <v>3</v>
      </c>
      <c r="AJ3" s="1">
        <v>11</v>
      </c>
      <c r="AK3" s="1">
        <v>7</v>
      </c>
      <c r="AL3" s="1">
        <v>7</v>
      </c>
      <c r="AM3" s="1">
        <v>2</v>
      </c>
      <c r="AN3" s="1">
        <v>23</v>
      </c>
      <c r="AO3" s="1">
        <v>1</v>
      </c>
      <c r="AP3" s="1">
        <v>4</v>
      </c>
      <c r="AQ3" s="1">
        <v>5</v>
      </c>
      <c r="AR3" s="1">
        <v>7</v>
      </c>
      <c r="AS3" s="1">
        <v>1</v>
      </c>
      <c r="AT3" s="1">
        <v>5</v>
      </c>
      <c r="AU3" s="1">
        <v>11</v>
      </c>
      <c r="AV3" s="1">
        <v>4</v>
      </c>
      <c r="AW3" s="1">
        <v>6</v>
      </c>
      <c r="AX3" s="1">
        <v>3</v>
      </c>
      <c r="AY3" s="1">
        <v>3</v>
      </c>
      <c r="AZ3" s="1">
        <v>10</v>
      </c>
      <c r="BA3" s="1">
        <v>3</v>
      </c>
      <c r="BB3" s="1">
        <v>8</v>
      </c>
      <c r="BC3" s="1">
        <v>7</v>
      </c>
      <c r="BD3" s="1">
        <v>2</v>
      </c>
      <c r="BE3" s="1">
        <v>7</v>
      </c>
      <c r="BF3" s="1">
        <v>6</v>
      </c>
      <c r="BG3" s="1">
        <v>4</v>
      </c>
      <c r="BH3" s="1">
        <v>12</v>
      </c>
      <c r="BI3" s="1">
        <v>14</v>
      </c>
      <c r="BJ3" s="1">
        <v>6</v>
      </c>
      <c r="BK3" s="1">
        <v>8</v>
      </c>
      <c r="BL3" s="1">
        <v>5</v>
      </c>
      <c r="BM3" s="1">
        <v>3</v>
      </c>
      <c r="BN3" s="1">
        <v>14</v>
      </c>
      <c r="BO3" s="1">
        <v>16</v>
      </c>
      <c r="BP3" s="1">
        <v>9</v>
      </c>
      <c r="BQ3" s="1">
        <v>4</v>
      </c>
      <c r="BR3" s="1">
        <v>10</v>
      </c>
      <c r="BS3" s="1">
        <v>5</v>
      </c>
      <c r="BT3" s="1">
        <v>12</v>
      </c>
      <c r="BU3" s="1">
        <v>7</v>
      </c>
      <c r="BV3" s="1">
        <v>13</v>
      </c>
      <c r="BW3" s="1">
        <v>8</v>
      </c>
      <c r="BX3" s="1">
        <v>23</v>
      </c>
      <c r="BY3" s="1">
        <v>27</v>
      </c>
      <c r="BZ3" s="1">
        <v>32</v>
      </c>
      <c r="CA3" s="1">
        <v>17</v>
      </c>
      <c r="CB3" s="1">
        <v>20</v>
      </c>
      <c r="CC3" s="1">
        <v>33</v>
      </c>
      <c r="CD3" s="1">
        <v>38</v>
      </c>
      <c r="CE3" s="1">
        <v>21</v>
      </c>
      <c r="CF3" s="1">
        <v>31</v>
      </c>
      <c r="CG3" s="1">
        <v>13</v>
      </c>
      <c r="CH3" s="1">
        <v>1</v>
      </c>
      <c r="CI3" s="1">
        <v>49</v>
      </c>
      <c r="CJ3" s="1">
        <v>4</v>
      </c>
      <c r="CK3" s="1">
        <v>31</v>
      </c>
      <c r="CL3" s="1">
        <v>76</v>
      </c>
      <c r="CM3" s="1">
        <v>34</v>
      </c>
      <c r="CN3" s="1">
        <v>32</v>
      </c>
    </row>
    <row r="4" spans="1:92">
      <c r="A4" s="1">
        <v>6</v>
      </c>
      <c r="B4" s="1">
        <v>42</v>
      </c>
      <c r="C4" s="1">
        <v>54</v>
      </c>
      <c r="D4" s="1">
        <v>43</v>
      </c>
      <c r="E4" s="1">
        <v>23</v>
      </c>
      <c r="F4" s="1">
        <v>31</v>
      </c>
      <c r="G4" s="1">
        <v>12</v>
      </c>
      <c r="H4" s="1">
        <v>18</v>
      </c>
      <c r="I4" s="1">
        <v>11</v>
      </c>
      <c r="J4" s="1">
        <v>16</v>
      </c>
      <c r="K4" s="1">
        <v>6</v>
      </c>
      <c r="L4" s="1">
        <v>28</v>
      </c>
      <c r="M4" s="1">
        <v>29</v>
      </c>
      <c r="N4" s="1">
        <v>15</v>
      </c>
      <c r="O4" s="1">
        <v>8</v>
      </c>
      <c r="P4" s="1">
        <v>27</v>
      </c>
      <c r="Q4" s="1">
        <v>9</v>
      </c>
      <c r="R4" s="1">
        <v>11</v>
      </c>
      <c r="S4" s="1">
        <v>43</v>
      </c>
      <c r="T4" s="1">
        <v>23</v>
      </c>
      <c r="U4" s="1">
        <v>11</v>
      </c>
      <c r="V4" s="1">
        <v>25</v>
      </c>
      <c r="W4" s="1">
        <v>9</v>
      </c>
      <c r="X4" s="1">
        <v>17</v>
      </c>
      <c r="Y4" s="1">
        <v>9</v>
      </c>
      <c r="Z4" s="1">
        <v>1</v>
      </c>
      <c r="AA4" s="1">
        <v>4</v>
      </c>
      <c r="AB4" s="1">
        <v>6</v>
      </c>
      <c r="AC4" s="1">
        <v>22</v>
      </c>
      <c r="AD4" s="1">
        <v>15</v>
      </c>
      <c r="AE4" s="1">
        <v>28</v>
      </c>
      <c r="AF4" s="1">
        <v>16</v>
      </c>
      <c r="AG4" s="1">
        <v>9</v>
      </c>
      <c r="AH4" s="1">
        <v>7</v>
      </c>
      <c r="AI4" s="1">
        <v>5</v>
      </c>
      <c r="AJ4" s="1">
        <v>1</v>
      </c>
      <c r="AK4" s="1">
        <v>6</v>
      </c>
      <c r="AL4" s="1">
        <v>6</v>
      </c>
      <c r="AM4" s="1">
        <v>6</v>
      </c>
      <c r="AN4" s="1">
        <v>6</v>
      </c>
      <c r="AO4" s="1">
        <v>8</v>
      </c>
      <c r="AP4" s="1">
        <v>5</v>
      </c>
      <c r="AQ4" s="1">
        <v>7</v>
      </c>
      <c r="AR4" s="1">
        <v>7</v>
      </c>
      <c r="AS4" s="1">
        <v>2</v>
      </c>
      <c r="AT4" s="1">
        <v>5</v>
      </c>
      <c r="AU4" s="1">
        <v>4</v>
      </c>
      <c r="AV4" s="1">
        <v>7</v>
      </c>
      <c r="AW4" s="1">
        <v>7</v>
      </c>
      <c r="AX4" s="1">
        <v>8</v>
      </c>
      <c r="AY4" s="1">
        <v>7</v>
      </c>
      <c r="AZ4" s="1">
        <v>7</v>
      </c>
      <c r="BA4" s="1">
        <v>8</v>
      </c>
      <c r="BB4" s="1">
        <v>12</v>
      </c>
      <c r="BC4" s="1">
        <v>6</v>
      </c>
      <c r="BD4" s="1">
        <v>4</v>
      </c>
      <c r="BE4" s="1">
        <v>2</v>
      </c>
      <c r="BF4" s="1">
        <v>6</v>
      </c>
      <c r="BG4" s="1">
        <v>1</v>
      </c>
      <c r="BH4" s="1">
        <v>12</v>
      </c>
      <c r="BI4" s="1">
        <v>4</v>
      </c>
      <c r="BJ4" s="1">
        <v>3</v>
      </c>
      <c r="BK4" s="1">
        <v>2</v>
      </c>
      <c r="BL4" s="1">
        <v>5</v>
      </c>
      <c r="BM4" s="1">
        <v>2</v>
      </c>
      <c r="BN4" s="1">
        <v>10</v>
      </c>
      <c r="BO4" s="1">
        <v>16</v>
      </c>
      <c r="BP4" s="1">
        <v>18</v>
      </c>
      <c r="BQ4" s="1">
        <v>12</v>
      </c>
      <c r="BR4" s="1">
        <v>15</v>
      </c>
      <c r="BS4" s="1">
        <v>11</v>
      </c>
      <c r="BT4" s="1">
        <v>8</v>
      </c>
      <c r="BU4" s="1">
        <v>17</v>
      </c>
      <c r="BV4" s="1">
        <v>38</v>
      </c>
      <c r="BW4" s="1">
        <v>28</v>
      </c>
      <c r="BX4" s="1">
        <v>31</v>
      </c>
      <c r="BY4" s="1">
        <v>32</v>
      </c>
      <c r="BZ4" s="1">
        <v>20</v>
      </c>
      <c r="CA4" s="1">
        <v>43</v>
      </c>
      <c r="CB4" s="1">
        <v>20</v>
      </c>
      <c r="CC4" s="1">
        <v>10</v>
      </c>
      <c r="CD4" s="1">
        <v>26</v>
      </c>
      <c r="CE4" s="1">
        <v>20</v>
      </c>
      <c r="CF4" s="1">
        <v>32</v>
      </c>
      <c r="CG4" s="1">
        <v>34</v>
      </c>
      <c r="CH4" s="1">
        <v>38</v>
      </c>
      <c r="CI4" s="1">
        <v>21</v>
      </c>
      <c r="CJ4" s="1">
        <v>55</v>
      </c>
      <c r="CK4" s="1">
        <v>75</v>
      </c>
      <c r="CL4" s="1">
        <v>67</v>
      </c>
      <c r="CM4" s="1">
        <v>55</v>
      </c>
      <c r="CN4" s="1">
        <v>62</v>
      </c>
    </row>
    <row r="5" spans="1:92">
      <c r="A5" s="1">
        <v>14</v>
      </c>
      <c r="B5" s="1">
        <v>1</v>
      </c>
      <c r="C5" s="1">
        <v>12</v>
      </c>
      <c r="D5" s="1">
        <v>9</v>
      </c>
      <c r="E5" s="1">
        <v>26</v>
      </c>
      <c r="F5" s="1">
        <v>6</v>
      </c>
      <c r="G5" s="1">
        <v>12</v>
      </c>
      <c r="H5" s="1">
        <v>11</v>
      </c>
      <c r="I5" s="1">
        <v>25</v>
      </c>
      <c r="J5" s="1">
        <v>7</v>
      </c>
      <c r="K5" s="1">
        <v>11</v>
      </c>
      <c r="L5" s="1">
        <v>29</v>
      </c>
      <c r="M5" s="1">
        <v>8</v>
      </c>
      <c r="N5" s="1">
        <v>6</v>
      </c>
      <c r="O5" s="1">
        <v>14</v>
      </c>
      <c r="P5" s="1">
        <v>3</v>
      </c>
      <c r="Q5" s="1">
        <v>8</v>
      </c>
      <c r="R5" s="1">
        <v>11</v>
      </c>
      <c r="S5" s="1">
        <v>31</v>
      </c>
      <c r="T5" s="1">
        <v>15</v>
      </c>
      <c r="U5" s="1">
        <v>3</v>
      </c>
      <c r="V5" s="1">
        <v>3</v>
      </c>
      <c r="W5" s="1">
        <v>14</v>
      </c>
      <c r="X5" s="1">
        <v>6</v>
      </c>
      <c r="Y5" s="1">
        <v>17</v>
      </c>
      <c r="Z5" s="1">
        <v>1</v>
      </c>
      <c r="AA5" s="1">
        <v>21</v>
      </c>
      <c r="AB5" s="1">
        <v>10</v>
      </c>
      <c r="AC5" s="1">
        <v>16</v>
      </c>
      <c r="AD5" s="1">
        <v>23</v>
      </c>
      <c r="AE5" s="1">
        <v>24</v>
      </c>
      <c r="AF5" s="1">
        <v>12</v>
      </c>
      <c r="AG5" s="1">
        <v>7</v>
      </c>
      <c r="AH5" s="1">
        <v>17</v>
      </c>
      <c r="AI5" s="1">
        <v>1</v>
      </c>
      <c r="AJ5" s="1">
        <v>6</v>
      </c>
      <c r="AK5" s="1">
        <v>4</v>
      </c>
      <c r="AL5" s="1">
        <v>7</v>
      </c>
      <c r="AM5" s="1">
        <v>1</v>
      </c>
      <c r="AN5" s="1">
        <v>8</v>
      </c>
      <c r="AO5" s="1">
        <v>4</v>
      </c>
      <c r="AP5" s="1">
        <v>3</v>
      </c>
      <c r="AQ5" s="1">
        <v>1</v>
      </c>
      <c r="AR5" s="1">
        <v>4</v>
      </c>
      <c r="AS5" s="1">
        <v>5</v>
      </c>
      <c r="AT5" s="1">
        <v>10</v>
      </c>
      <c r="AU5" s="1">
        <v>3</v>
      </c>
      <c r="AV5" s="1">
        <v>10</v>
      </c>
      <c r="AW5" s="1">
        <v>1</v>
      </c>
      <c r="AX5" s="1">
        <v>1</v>
      </c>
      <c r="AY5" s="1">
        <v>1</v>
      </c>
      <c r="AZ5" s="1">
        <v>1</v>
      </c>
      <c r="BA5" s="1">
        <v>1</v>
      </c>
      <c r="BB5" s="1">
        <v>2</v>
      </c>
      <c r="BC5" s="1">
        <v>28</v>
      </c>
      <c r="BD5" s="1">
        <v>13</v>
      </c>
      <c r="BE5" s="1">
        <v>9</v>
      </c>
      <c r="BF5" s="1">
        <v>6</v>
      </c>
      <c r="BG5" s="1">
        <v>12</v>
      </c>
      <c r="BH5" s="1">
        <v>7</v>
      </c>
      <c r="BI5" s="1">
        <v>4</v>
      </c>
      <c r="BJ5" s="1">
        <v>14</v>
      </c>
      <c r="BK5" s="1">
        <v>3</v>
      </c>
      <c r="BL5" s="1">
        <v>10</v>
      </c>
      <c r="BM5" s="1">
        <v>4</v>
      </c>
      <c r="BN5" s="1">
        <v>7</v>
      </c>
      <c r="BO5" s="1">
        <v>7</v>
      </c>
      <c r="BP5" s="1">
        <v>21</v>
      </c>
      <c r="BQ5" s="1">
        <v>8</v>
      </c>
      <c r="BR5" s="1">
        <v>10</v>
      </c>
      <c r="BS5" s="1">
        <v>6</v>
      </c>
      <c r="BT5" s="1">
        <v>34</v>
      </c>
      <c r="BU5" s="1">
        <v>14</v>
      </c>
      <c r="BV5" s="1">
        <v>10</v>
      </c>
      <c r="BW5" s="1">
        <v>42</v>
      </c>
      <c r="BX5" s="1">
        <v>22</v>
      </c>
      <c r="BY5" s="1">
        <v>7</v>
      </c>
      <c r="BZ5" s="1">
        <v>21</v>
      </c>
      <c r="CA5" s="1">
        <v>14</v>
      </c>
      <c r="CB5" s="1">
        <v>34</v>
      </c>
      <c r="CC5" s="1">
        <v>14</v>
      </c>
      <c r="CD5" s="1">
        <v>20</v>
      </c>
      <c r="CE5" s="1">
        <v>10</v>
      </c>
      <c r="CF5" s="1">
        <v>15</v>
      </c>
      <c r="CG5" s="1">
        <v>5</v>
      </c>
      <c r="CH5" s="1">
        <v>22</v>
      </c>
      <c r="CI5" s="1">
        <v>16</v>
      </c>
      <c r="CJ5" s="1">
        <v>40</v>
      </c>
      <c r="CK5" s="1">
        <v>37</v>
      </c>
      <c r="CL5" s="1">
        <v>63</v>
      </c>
      <c r="CM5" s="1">
        <v>50</v>
      </c>
      <c r="CN5" s="1">
        <v>39</v>
      </c>
    </row>
    <row r="6" spans="1:92">
      <c r="A6" s="1">
        <v>8</v>
      </c>
      <c r="B6" s="1">
        <v>1</v>
      </c>
      <c r="C6" s="1">
        <v>9</v>
      </c>
      <c r="D6" s="1">
        <v>4</v>
      </c>
      <c r="E6" s="1">
        <v>3</v>
      </c>
      <c r="F6" s="1">
        <v>15</v>
      </c>
      <c r="G6" s="1">
        <v>23</v>
      </c>
      <c r="H6" s="1">
        <v>12</v>
      </c>
      <c r="I6" s="1">
        <v>13</v>
      </c>
      <c r="J6" s="1">
        <v>19</v>
      </c>
      <c r="K6" s="1">
        <v>4</v>
      </c>
      <c r="L6" s="1">
        <v>23</v>
      </c>
      <c r="M6" s="1">
        <v>19</v>
      </c>
      <c r="N6" s="1">
        <v>10</v>
      </c>
      <c r="O6" s="1">
        <v>10</v>
      </c>
      <c r="P6" s="1">
        <v>14</v>
      </c>
      <c r="Q6" s="1">
        <v>5</v>
      </c>
      <c r="R6" s="1">
        <v>18</v>
      </c>
      <c r="S6" s="1">
        <v>8</v>
      </c>
      <c r="T6" s="1">
        <v>1</v>
      </c>
      <c r="U6" s="1">
        <v>23</v>
      </c>
      <c r="V6" s="1">
        <v>8</v>
      </c>
      <c r="W6" s="1">
        <v>4</v>
      </c>
      <c r="X6" s="1">
        <v>6</v>
      </c>
      <c r="Y6" s="1">
        <v>8</v>
      </c>
      <c r="Z6" s="1">
        <v>1</v>
      </c>
      <c r="AA6" s="1">
        <v>8</v>
      </c>
      <c r="AB6" s="1">
        <v>27</v>
      </c>
      <c r="AC6" s="1">
        <v>20</v>
      </c>
      <c r="AD6" s="1">
        <v>2</v>
      </c>
      <c r="AE6" s="1">
        <v>6</v>
      </c>
      <c r="AF6" s="1">
        <v>4</v>
      </c>
      <c r="AG6" s="1">
        <v>5</v>
      </c>
      <c r="AH6" s="1">
        <v>13</v>
      </c>
      <c r="AI6" s="1">
        <v>6</v>
      </c>
      <c r="AJ6" s="1">
        <v>1</v>
      </c>
      <c r="AK6" s="1">
        <v>8</v>
      </c>
      <c r="AL6" s="1">
        <v>5</v>
      </c>
      <c r="AM6" s="1">
        <v>5</v>
      </c>
      <c r="AN6" s="1">
        <v>26</v>
      </c>
      <c r="AO6" s="1">
        <v>1</v>
      </c>
      <c r="AP6" s="1">
        <v>11</v>
      </c>
      <c r="AQ6" s="1">
        <v>1</v>
      </c>
      <c r="AR6" s="1">
        <v>10</v>
      </c>
      <c r="AS6" s="1">
        <v>1</v>
      </c>
      <c r="AT6" s="1">
        <v>3</v>
      </c>
      <c r="AU6" s="1">
        <v>8</v>
      </c>
      <c r="AV6" s="1">
        <v>1</v>
      </c>
      <c r="AW6" s="1">
        <v>1</v>
      </c>
      <c r="AX6" s="1">
        <v>14</v>
      </c>
      <c r="AY6" s="1">
        <v>1</v>
      </c>
      <c r="AZ6" s="1">
        <v>14</v>
      </c>
      <c r="BA6" s="1">
        <v>12</v>
      </c>
      <c r="BB6" s="1">
        <v>5</v>
      </c>
      <c r="BC6" s="1">
        <v>14</v>
      </c>
      <c r="BD6" s="1">
        <v>16</v>
      </c>
      <c r="BE6" s="1">
        <v>1</v>
      </c>
      <c r="BF6" s="1">
        <v>9</v>
      </c>
      <c r="BG6" s="1">
        <v>6</v>
      </c>
      <c r="BH6" s="1">
        <v>13</v>
      </c>
      <c r="BI6" s="1">
        <v>3</v>
      </c>
      <c r="BJ6" s="1">
        <v>21</v>
      </c>
      <c r="BK6" s="1">
        <v>8</v>
      </c>
      <c r="BL6" s="1">
        <v>7</v>
      </c>
      <c r="BM6" s="1">
        <v>8</v>
      </c>
      <c r="BN6" s="1">
        <v>26</v>
      </c>
      <c r="BO6" s="1">
        <v>11</v>
      </c>
      <c r="BP6" s="1">
        <v>25</v>
      </c>
      <c r="BQ6" s="1">
        <v>21</v>
      </c>
      <c r="BR6" s="1">
        <v>17</v>
      </c>
      <c r="BS6" s="1">
        <v>14</v>
      </c>
      <c r="BT6" s="1">
        <v>15</v>
      </c>
      <c r="BU6" s="1">
        <v>25</v>
      </c>
      <c r="BV6" s="1">
        <v>21</v>
      </c>
      <c r="BW6" s="1">
        <v>10</v>
      </c>
      <c r="BX6" s="1">
        <v>16</v>
      </c>
      <c r="BY6" s="1">
        <v>26</v>
      </c>
      <c r="BZ6" s="1">
        <v>11</v>
      </c>
      <c r="CA6" s="1">
        <v>9</v>
      </c>
      <c r="CB6" s="1">
        <v>20</v>
      </c>
      <c r="CC6" s="1">
        <v>23</v>
      </c>
      <c r="CD6" s="1">
        <v>35</v>
      </c>
      <c r="CE6" s="1">
        <v>6</v>
      </c>
      <c r="CF6" s="1">
        <v>28</v>
      </c>
      <c r="CG6" s="1">
        <v>31</v>
      </c>
      <c r="CH6" s="1">
        <v>2</v>
      </c>
      <c r="CI6" s="1">
        <v>22</v>
      </c>
      <c r="CJ6" s="1">
        <v>8</v>
      </c>
      <c r="CK6" s="1">
        <v>24</v>
      </c>
      <c r="CL6" s="1">
        <v>25</v>
      </c>
      <c r="CM6" s="1">
        <v>55</v>
      </c>
      <c r="CN6" s="1">
        <v>20</v>
      </c>
    </row>
    <row r="7" spans="1:92">
      <c r="A7" s="1">
        <v>22</v>
      </c>
      <c r="B7" s="1">
        <v>12</v>
      </c>
      <c r="C7" s="1">
        <v>6</v>
      </c>
      <c r="D7" s="1">
        <v>7</v>
      </c>
      <c r="E7" s="1">
        <v>1</v>
      </c>
      <c r="F7" s="1">
        <v>2</v>
      </c>
      <c r="G7" s="1">
        <v>1</v>
      </c>
      <c r="H7" s="1">
        <v>6</v>
      </c>
      <c r="I7" s="1">
        <v>7</v>
      </c>
      <c r="J7" s="1">
        <v>12</v>
      </c>
      <c r="K7" s="1">
        <v>5</v>
      </c>
      <c r="L7" s="1">
        <v>10</v>
      </c>
      <c r="M7" s="1">
        <v>14</v>
      </c>
      <c r="N7" s="1">
        <v>2</v>
      </c>
      <c r="O7" s="1">
        <v>8</v>
      </c>
      <c r="P7" s="1">
        <v>15</v>
      </c>
      <c r="Q7" s="1">
        <v>20</v>
      </c>
      <c r="R7" s="1">
        <v>5</v>
      </c>
      <c r="S7" s="1">
        <v>13</v>
      </c>
      <c r="T7" s="1">
        <v>2</v>
      </c>
      <c r="U7" s="1">
        <v>5</v>
      </c>
      <c r="V7" s="1">
        <v>10</v>
      </c>
      <c r="W7" s="1">
        <v>1</v>
      </c>
      <c r="X7" s="1">
        <v>9</v>
      </c>
      <c r="Y7" s="1">
        <v>14</v>
      </c>
      <c r="Z7" s="1">
        <v>3</v>
      </c>
      <c r="AA7" s="1">
        <v>1</v>
      </c>
      <c r="AB7" s="1">
        <v>2</v>
      </c>
      <c r="AC7" s="1">
        <v>14</v>
      </c>
      <c r="AD7" s="1">
        <v>11</v>
      </c>
      <c r="AE7" s="1">
        <v>1</v>
      </c>
      <c r="AF7" s="1">
        <v>2</v>
      </c>
      <c r="AG7" s="1">
        <v>1</v>
      </c>
      <c r="AH7" s="1">
        <v>16</v>
      </c>
      <c r="AI7" s="1">
        <v>10</v>
      </c>
      <c r="AJ7" s="1">
        <v>9</v>
      </c>
      <c r="AK7" s="1">
        <v>9</v>
      </c>
      <c r="AL7" s="1">
        <v>1</v>
      </c>
      <c r="AM7" s="1">
        <v>4</v>
      </c>
      <c r="AN7" s="1">
        <v>3</v>
      </c>
      <c r="AO7" s="1">
        <v>1</v>
      </c>
      <c r="AP7" s="1">
        <v>5</v>
      </c>
      <c r="AQ7" s="1">
        <v>6</v>
      </c>
      <c r="AR7" s="1">
        <v>17</v>
      </c>
      <c r="AS7" s="1">
        <v>3</v>
      </c>
      <c r="AT7" s="1">
        <v>1</v>
      </c>
      <c r="AU7" s="1">
        <v>1</v>
      </c>
      <c r="AV7" s="1">
        <v>1</v>
      </c>
      <c r="AW7" s="1">
        <v>3</v>
      </c>
      <c r="AX7" s="1">
        <v>5</v>
      </c>
      <c r="AY7" s="1">
        <v>10</v>
      </c>
      <c r="AZ7" s="1">
        <v>3</v>
      </c>
      <c r="BA7" s="1">
        <v>1</v>
      </c>
      <c r="BB7" s="1">
        <v>5</v>
      </c>
      <c r="BC7" s="1">
        <v>8</v>
      </c>
      <c r="BD7" s="1">
        <v>1</v>
      </c>
      <c r="BE7" s="1">
        <v>9</v>
      </c>
      <c r="BF7" s="1">
        <v>2</v>
      </c>
      <c r="BG7" s="1">
        <v>1</v>
      </c>
      <c r="BH7" s="1">
        <v>11</v>
      </c>
      <c r="BI7" s="1">
        <v>3</v>
      </c>
      <c r="BJ7" s="1">
        <v>10</v>
      </c>
      <c r="BK7" s="1">
        <v>14</v>
      </c>
      <c r="BL7" s="1">
        <v>5</v>
      </c>
      <c r="BM7" s="1">
        <v>8</v>
      </c>
      <c r="BN7" s="1">
        <v>3</v>
      </c>
      <c r="BO7" s="1">
        <v>5</v>
      </c>
      <c r="BP7" s="1">
        <v>4</v>
      </c>
      <c r="BQ7" s="1">
        <v>12</v>
      </c>
      <c r="BR7" s="1">
        <v>14</v>
      </c>
      <c r="BS7" s="1">
        <v>9</v>
      </c>
      <c r="BT7" s="1">
        <v>13</v>
      </c>
      <c r="BU7" s="1">
        <v>14</v>
      </c>
      <c r="BV7" s="1">
        <v>19</v>
      </c>
      <c r="BW7" s="1">
        <v>11</v>
      </c>
      <c r="BX7" s="1">
        <v>9</v>
      </c>
      <c r="BY7" s="1">
        <v>23</v>
      </c>
      <c r="BZ7" s="1">
        <v>10</v>
      </c>
      <c r="CA7" s="1">
        <v>9</v>
      </c>
      <c r="CB7" s="1">
        <v>18</v>
      </c>
      <c r="CC7" s="1">
        <v>8</v>
      </c>
      <c r="CD7" s="1">
        <v>10</v>
      </c>
      <c r="CE7" s="1">
        <v>9</v>
      </c>
      <c r="CF7" s="1">
        <v>4</v>
      </c>
      <c r="CG7" s="1">
        <v>16</v>
      </c>
      <c r="CH7" s="1">
        <v>3</v>
      </c>
      <c r="CI7" s="1">
        <v>15</v>
      </c>
      <c r="CJ7" s="1">
        <v>21</v>
      </c>
      <c r="CK7" s="1">
        <v>38</v>
      </c>
      <c r="CL7" s="1">
        <v>33</v>
      </c>
      <c r="CM7" s="1">
        <v>21</v>
      </c>
      <c r="CN7" s="1">
        <v>42</v>
      </c>
    </row>
    <row r="8" spans="1:92">
      <c r="A8" s="1">
        <v>1</v>
      </c>
      <c r="B8" s="1">
        <v>1</v>
      </c>
      <c r="C8" s="1">
        <v>25</v>
      </c>
      <c r="D8" s="1">
        <v>5</v>
      </c>
      <c r="E8" s="1">
        <v>1</v>
      </c>
      <c r="F8" s="1">
        <v>11</v>
      </c>
      <c r="G8" s="1">
        <v>7</v>
      </c>
      <c r="H8" s="1">
        <v>16</v>
      </c>
      <c r="I8" s="1">
        <v>11</v>
      </c>
      <c r="J8" s="1">
        <v>4</v>
      </c>
      <c r="K8" s="1">
        <v>30</v>
      </c>
      <c r="L8" s="1">
        <v>13</v>
      </c>
      <c r="M8" s="1">
        <v>4</v>
      </c>
      <c r="N8" s="1">
        <v>11</v>
      </c>
      <c r="O8" s="1">
        <v>17</v>
      </c>
      <c r="P8" s="1">
        <v>3</v>
      </c>
      <c r="Q8" s="1">
        <v>2</v>
      </c>
      <c r="R8" s="1">
        <v>1</v>
      </c>
      <c r="S8" s="1">
        <v>5</v>
      </c>
      <c r="T8" s="1">
        <v>8</v>
      </c>
      <c r="U8" s="1">
        <v>8</v>
      </c>
      <c r="V8" s="1">
        <v>1</v>
      </c>
      <c r="W8" s="1">
        <v>1</v>
      </c>
      <c r="X8" s="1">
        <v>2</v>
      </c>
      <c r="Y8" s="1">
        <v>7</v>
      </c>
      <c r="Z8" s="1">
        <v>4</v>
      </c>
      <c r="AA8" s="1">
        <v>1</v>
      </c>
      <c r="AB8" s="1">
        <v>1</v>
      </c>
      <c r="AC8" s="1">
        <v>3</v>
      </c>
      <c r="AD8" s="1">
        <v>3</v>
      </c>
      <c r="AE8" s="1">
        <v>4</v>
      </c>
      <c r="AF8" s="1">
        <v>12</v>
      </c>
      <c r="AG8" s="1">
        <v>2</v>
      </c>
      <c r="AH8" s="1">
        <v>5</v>
      </c>
      <c r="AI8" s="1">
        <v>8</v>
      </c>
      <c r="AJ8" s="1">
        <v>8</v>
      </c>
      <c r="AK8" s="1">
        <v>2</v>
      </c>
      <c r="AL8" s="1">
        <v>5</v>
      </c>
      <c r="AM8" s="1">
        <v>5</v>
      </c>
      <c r="AN8" s="1">
        <v>3</v>
      </c>
      <c r="AO8" s="1">
        <v>18</v>
      </c>
      <c r="AP8" s="1">
        <v>7</v>
      </c>
      <c r="AQ8" s="1">
        <v>10</v>
      </c>
      <c r="AR8" s="1">
        <v>3</v>
      </c>
      <c r="AS8" s="1">
        <v>2</v>
      </c>
      <c r="AT8" s="1">
        <v>3</v>
      </c>
      <c r="AU8" s="1">
        <v>3</v>
      </c>
      <c r="AV8" s="1">
        <v>7</v>
      </c>
      <c r="AW8" s="1">
        <v>1</v>
      </c>
      <c r="AX8" s="1">
        <v>8</v>
      </c>
      <c r="AY8" s="1">
        <v>3</v>
      </c>
      <c r="AZ8" s="1">
        <v>1</v>
      </c>
      <c r="BA8" s="1">
        <v>3</v>
      </c>
      <c r="BB8" s="1">
        <v>10</v>
      </c>
      <c r="BC8" s="1">
        <v>5</v>
      </c>
      <c r="BD8" s="1">
        <v>5</v>
      </c>
      <c r="BE8" s="1">
        <v>6</v>
      </c>
      <c r="BF8" s="1">
        <v>3</v>
      </c>
      <c r="BG8" s="1">
        <v>3</v>
      </c>
      <c r="BH8" s="1">
        <v>5</v>
      </c>
      <c r="BI8" s="1">
        <v>9</v>
      </c>
      <c r="BJ8" s="1">
        <v>5</v>
      </c>
      <c r="BK8" s="1">
        <v>4</v>
      </c>
      <c r="BL8" s="1">
        <v>3</v>
      </c>
      <c r="BM8" s="1">
        <v>7</v>
      </c>
      <c r="BN8" s="1">
        <v>19</v>
      </c>
      <c r="BO8" s="1">
        <v>24</v>
      </c>
      <c r="BP8" s="1">
        <v>16</v>
      </c>
      <c r="BQ8" s="1">
        <v>23</v>
      </c>
      <c r="BR8" s="1">
        <v>16</v>
      </c>
      <c r="BS8" s="1">
        <v>19</v>
      </c>
      <c r="BT8" s="1">
        <v>17</v>
      </c>
      <c r="BU8" s="1">
        <v>12</v>
      </c>
      <c r="BV8" s="1">
        <v>20</v>
      </c>
      <c r="BW8" s="1">
        <v>26</v>
      </c>
      <c r="BX8" s="1">
        <v>9</v>
      </c>
      <c r="BY8" s="1">
        <v>20</v>
      </c>
      <c r="BZ8" s="1">
        <v>9</v>
      </c>
      <c r="CA8" s="1">
        <v>8</v>
      </c>
      <c r="CB8" s="1">
        <v>14</v>
      </c>
      <c r="CC8" s="1">
        <v>12</v>
      </c>
      <c r="CD8" s="1">
        <v>6</v>
      </c>
      <c r="CE8" s="1">
        <v>19</v>
      </c>
      <c r="CF8" s="1">
        <v>6</v>
      </c>
      <c r="CG8" s="1">
        <v>1</v>
      </c>
      <c r="CH8" s="1">
        <v>1</v>
      </c>
      <c r="CI8" s="1">
        <v>6</v>
      </c>
      <c r="CJ8" s="1">
        <v>24</v>
      </c>
      <c r="CK8" s="1">
        <v>7</v>
      </c>
      <c r="CL8" s="1">
        <v>19</v>
      </c>
      <c r="CM8" s="1">
        <v>27</v>
      </c>
      <c r="CN8" s="1">
        <v>26</v>
      </c>
    </row>
    <row r="9" spans="1:92">
      <c r="A9" s="1">
        <v>1</v>
      </c>
      <c r="B9" s="1">
        <v>1</v>
      </c>
      <c r="C9" s="1">
        <v>1</v>
      </c>
      <c r="D9" s="1">
        <v>8</v>
      </c>
      <c r="E9" s="1">
        <v>11</v>
      </c>
      <c r="F9" s="1">
        <v>2</v>
      </c>
      <c r="G9" s="1">
        <v>2</v>
      </c>
      <c r="H9" s="1">
        <v>8</v>
      </c>
      <c r="I9" s="1">
        <v>7</v>
      </c>
      <c r="J9" s="1">
        <v>12</v>
      </c>
      <c r="K9" s="1">
        <v>12</v>
      </c>
      <c r="L9" s="1">
        <v>8</v>
      </c>
      <c r="M9" s="1">
        <v>6</v>
      </c>
      <c r="N9" s="1">
        <v>1</v>
      </c>
      <c r="O9" s="1">
        <v>9</v>
      </c>
      <c r="P9" s="1">
        <v>2</v>
      </c>
      <c r="Q9" s="1">
        <v>12</v>
      </c>
      <c r="R9" s="1">
        <v>7</v>
      </c>
      <c r="S9" s="1">
        <v>6</v>
      </c>
      <c r="T9" s="1">
        <v>1</v>
      </c>
      <c r="U9" s="1">
        <v>7</v>
      </c>
      <c r="V9" s="1">
        <v>1</v>
      </c>
      <c r="W9" s="1">
        <v>4</v>
      </c>
      <c r="X9" s="1">
        <v>3</v>
      </c>
      <c r="Y9" s="1">
        <v>7</v>
      </c>
      <c r="Z9" s="1">
        <v>3</v>
      </c>
      <c r="AA9" s="1">
        <v>11</v>
      </c>
      <c r="AB9" s="1">
        <v>1</v>
      </c>
      <c r="AC9" s="1">
        <v>1</v>
      </c>
      <c r="AD9" s="1">
        <v>11</v>
      </c>
      <c r="AE9" s="1">
        <v>6</v>
      </c>
      <c r="AF9" s="1">
        <v>9</v>
      </c>
      <c r="AG9" s="1">
        <v>2</v>
      </c>
      <c r="AH9" s="1">
        <v>3</v>
      </c>
      <c r="AI9" s="1">
        <v>4</v>
      </c>
      <c r="AJ9" s="1">
        <v>1</v>
      </c>
      <c r="AK9" s="1">
        <v>3</v>
      </c>
      <c r="AL9" s="1">
        <v>5</v>
      </c>
      <c r="AM9" s="1">
        <v>1</v>
      </c>
      <c r="AN9" s="1">
        <v>19</v>
      </c>
      <c r="AO9" s="1">
        <v>11</v>
      </c>
      <c r="AP9" s="1">
        <v>3</v>
      </c>
      <c r="AQ9" s="1">
        <v>8</v>
      </c>
      <c r="AR9" s="1">
        <v>1</v>
      </c>
      <c r="AS9" s="1">
        <v>7</v>
      </c>
      <c r="AT9" s="1">
        <v>3</v>
      </c>
      <c r="AU9" s="1">
        <v>7</v>
      </c>
      <c r="AV9" s="1">
        <v>4</v>
      </c>
      <c r="AW9" s="1">
        <v>1</v>
      </c>
      <c r="AX9" s="1">
        <v>1</v>
      </c>
      <c r="AY9" s="1">
        <v>2</v>
      </c>
      <c r="AZ9" s="1">
        <v>10</v>
      </c>
      <c r="BA9" s="1">
        <v>12</v>
      </c>
      <c r="BB9" s="1">
        <v>1</v>
      </c>
      <c r="BC9" s="1">
        <v>5</v>
      </c>
      <c r="BD9" s="1">
        <v>4</v>
      </c>
      <c r="BE9" s="1">
        <v>14</v>
      </c>
      <c r="BF9" s="1">
        <v>8</v>
      </c>
      <c r="BG9" s="1">
        <v>9</v>
      </c>
      <c r="BH9" s="1">
        <v>1</v>
      </c>
      <c r="BI9" s="1">
        <v>5</v>
      </c>
      <c r="BJ9" s="1">
        <v>10</v>
      </c>
      <c r="BK9" s="1">
        <v>12</v>
      </c>
      <c r="BL9" s="1">
        <v>4</v>
      </c>
      <c r="BM9" s="1">
        <v>3</v>
      </c>
      <c r="BN9" s="1">
        <v>22</v>
      </c>
      <c r="BO9" s="1">
        <v>4</v>
      </c>
      <c r="BP9" s="1">
        <v>4</v>
      </c>
      <c r="BQ9" s="1">
        <v>28</v>
      </c>
      <c r="BR9" s="1">
        <v>7</v>
      </c>
      <c r="BS9" s="1">
        <v>22</v>
      </c>
      <c r="BT9" s="1">
        <v>11</v>
      </c>
      <c r="BU9" s="1">
        <v>15</v>
      </c>
      <c r="BV9" s="1">
        <v>29</v>
      </c>
      <c r="BW9" s="1">
        <v>21</v>
      </c>
      <c r="BX9" s="1">
        <v>10</v>
      </c>
      <c r="BY9" s="1">
        <v>13</v>
      </c>
      <c r="BZ9" s="1">
        <v>6</v>
      </c>
      <c r="CA9" s="1">
        <v>16</v>
      </c>
      <c r="CB9" s="1">
        <v>15</v>
      </c>
      <c r="CC9" s="1">
        <v>8</v>
      </c>
      <c r="CD9" s="1">
        <v>10</v>
      </c>
      <c r="CE9" s="1">
        <v>22</v>
      </c>
      <c r="CF9" s="1">
        <v>1</v>
      </c>
      <c r="CG9" s="1">
        <v>5</v>
      </c>
      <c r="CH9" s="1">
        <v>3</v>
      </c>
      <c r="CI9" s="1">
        <v>1</v>
      </c>
      <c r="CJ9" s="1">
        <v>2</v>
      </c>
      <c r="CK9" s="1">
        <v>34</v>
      </c>
      <c r="CL9" s="1">
        <v>51</v>
      </c>
      <c r="CM9" s="1">
        <v>34</v>
      </c>
      <c r="CN9" s="1">
        <v>20</v>
      </c>
    </row>
    <row r="10" spans="1:92">
      <c r="A10" s="1">
        <v>1</v>
      </c>
      <c r="B10" s="1">
        <v>15</v>
      </c>
      <c r="C10" s="1">
        <v>6</v>
      </c>
      <c r="D10" s="1">
        <v>1</v>
      </c>
      <c r="E10" s="1">
        <v>8</v>
      </c>
      <c r="F10" s="1">
        <v>11</v>
      </c>
      <c r="G10" s="1">
        <v>6</v>
      </c>
      <c r="H10" s="1">
        <v>1</v>
      </c>
      <c r="I10" s="1">
        <v>13</v>
      </c>
      <c r="J10" s="1">
        <v>18</v>
      </c>
      <c r="K10" s="1">
        <v>13</v>
      </c>
      <c r="L10" s="1">
        <v>3</v>
      </c>
      <c r="M10" s="1">
        <v>1</v>
      </c>
      <c r="N10" s="1">
        <v>16</v>
      </c>
      <c r="O10" s="1">
        <v>21</v>
      </c>
      <c r="P10" s="1">
        <v>8</v>
      </c>
      <c r="Q10" s="1">
        <v>3</v>
      </c>
      <c r="R10" s="1">
        <v>2</v>
      </c>
      <c r="S10" s="1">
        <v>2</v>
      </c>
      <c r="T10" s="1">
        <v>2</v>
      </c>
      <c r="U10" s="1">
        <v>5</v>
      </c>
      <c r="V10" s="1">
        <v>7</v>
      </c>
      <c r="W10" s="1">
        <v>1</v>
      </c>
      <c r="X10" s="1">
        <v>4</v>
      </c>
      <c r="Y10" s="1">
        <v>9</v>
      </c>
      <c r="Z10" s="1">
        <v>1</v>
      </c>
      <c r="AA10" s="1">
        <v>9</v>
      </c>
      <c r="AB10" s="1">
        <v>5</v>
      </c>
      <c r="AC10" s="1">
        <v>1</v>
      </c>
      <c r="AD10" s="1">
        <v>12</v>
      </c>
      <c r="AE10" s="1">
        <v>5</v>
      </c>
      <c r="AF10" s="1">
        <v>13</v>
      </c>
      <c r="AG10" s="1">
        <v>11</v>
      </c>
      <c r="AH10" s="1">
        <v>9</v>
      </c>
      <c r="AI10" s="1">
        <v>2</v>
      </c>
      <c r="AJ10" s="1">
        <v>3</v>
      </c>
      <c r="AK10" s="1">
        <v>11</v>
      </c>
      <c r="AL10" s="1">
        <v>4</v>
      </c>
      <c r="AM10" s="1">
        <v>4</v>
      </c>
      <c r="AN10" s="1">
        <v>3</v>
      </c>
      <c r="AO10" s="1">
        <v>7</v>
      </c>
      <c r="AP10" s="1">
        <v>2</v>
      </c>
      <c r="AQ10" s="1">
        <v>7</v>
      </c>
      <c r="AR10" s="1">
        <v>1</v>
      </c>
      <c r="AS10" s="1">
        <v>2</v>
      </c>
      <c r="AT10" s="1">
        <v>1</v>
      </c>
      <c r="AU10" s="1">
        <v>9</v>
      </c>
      <c r="AV10" s="1">
        <v>4</v>
      </c>
      <c r="AW10" s="1">
        <v>9</v>
      </c>
      <c r="AX10" s="1">
        <v>9</v>
      </c>
      <c r="AY10" s="1">
        <v>4</v>
      </c>
      <c r="AZ10" s="1">
        <v>11</v>
      </c>
      <c r="BA10" s="1">
        <v>6</v>
      </c>
      <c r="BB10" s="1">
        <v>6</v>
      </c>
      <c r="BC10" s="1">
        <v>3</v>
      </c>
      <c r="BD10" s="1">
        <v>5</v>
      </c>
      <c r="BE10" s="1">
        <v>3</v>
      </c>
      <c r="BF10" s="1">
        <v>1</v>
      </c>
      <c r="BG10" s="1">
        <v>1</v>
      </c>
      <c r="BH10" s="1">
        <v>33</v>
      </c>
      <c r="BI10" s="1">
        <v>1</v>
      </c>
      <c r="BJ10" s="1">
        <v>11</v>
      </c>
      <c r="BK10" s="1">
        <v>12</v>
      </c>
      <c r="BL10" s="1">
        <v>9</v>
      </c>
      <c r="BM10" s="1">
        <v>3</v>
      </c>
      <c r="BN10" s="1">
        <v>16</v>
      </c>
      <c r="BO10" s="1">
        <v>10</v>
      </c>
      <c r="BP10" s="1">
        <v>21</v>
      </c>
      <c r="BQ10" s="1">
        <v>16</v>
      </c>
      <c r="BR10" s="1">
        <v>13</v>
      </c>
      <c r="BS10" s="1">
        <v>9</v>
      </c>
      <c r="BT10" s="1">
        <v>34</v>
      </c>
      <c r="BU10" s="1">
        <v>12</v>
      </c>
      <c r="BV10" s="1">
        <v>15</v>
      </c>
      <c r="BW10" s="1">
        <v>14</v>
      </c>
      <c r="BX10" s="1">
        <v>11</v>
      </c>
      <c r="BY10" s="1">
        <v>18</v>
      </c>
      <c r="BZ10" s="1">
        <v>19</v>
      </c>
      <c r="CA10" s="1">
        <v>8</v>
      </c>
      <c r="CB10" s="1">
        <v>4</v>
      </c>
      <c r="CC10" s="1">
        <v>10</v>
      </c>
      <c r="CD10" s="1">
        <v>10</v>
      </c>
      <c r="CE10" s="1">
        <v>7</v>
      </c>
      <c r="CF10" s="1">
        <v>6</v>
      </c>
      <c r="CG10" s="1">
        <v>10</v>
      </c>
      <c r="CH10" s="1">
        <v>1</v>
      </c>
      <c r="CI10" s="1">
        <v>6</v>
      </c>
      <c r="CJ10" s="1">
        <v>7</v>
      </c>
      <c r="CK10" s="1">
        <v>1</v>
      </c>
      <c r="CL10" s="1">
        <v>23</v>
      </c>
      <c r="CM10" s="1">
        <v>33</v>
      </c>
      <c r="CN10" s="1">
        <v>33</v>
      </c>
    </row>
    <row r="11" spans="1:92">
      <c r="A11" s="1">
        <v>3</v>
      </c>
      <c r="B11" s="1">
        <v>2</v>
      </c>
      <c r="C11" s="1">
        <v>2</v>
      </c>
      <c r="D11" s="1">
        <v>1</v>
      </c>
      <c r="E11" s="1">
        <v>15</v>
      </c>
      <c r="F11" s="1">
        <v>9</v>
      </c>
      <c r="G11" s="1">
        <v>7</v>
      </c>
      <c r="H11" s="1">
        <v>1</v>
      </c>
      <c r="I11" s="1">
        <v>9</v>
      </c>
      <c r="J11" s="1">
        <v>7</v>
      </c>
      <c r="K11" s="1">
        <v>29</v>
      </c>
      <c r="L11" s="1">
        <v>23</v>
      </c>
      <c r="M11" s="1">
        <v>1</v>
      </c>
      <c r="N11" s="1">
        <v>6</v>
      </c>
      <c r="O11" s="1">
        <v>1</v>
      </c>
      <c r="P11" s="1">
        <v>2</v>
      </c>
      <c r="Q11" s="1">
        <v>4</v>
      </c>
      <c r="R11" s="1">
        <v>12</v>
      </c>
      <c r="S11" s="1">
        <v>3</v>
      </c>
      <c r="T11" s="1">
        <v>3</v>
      </c>
      <c r="U11" s="1">
        <v>14</v>
      </c>
      <c r="V11" s="1">
        <v>1</v>
      </c>
      <c r="W11" s="1">
        <v>10</v>
      </c>
      <c r="X11" s="1">
        <v>7</v>
      </c>
      <c r="Y11" s="1">
        <v>1</v>
      </c>
      <c r="Z11" s="1">
        <v>3</v>
      </c>
      <c r="AA11" s="1">
        <v>12</v>
      </c>
      <c r="AB11" s="1">
        <v>12</v>
      </c>
      <c r="AC11" s="1">
        <v>3</v>
      </c>
      <c r="AD11" s="1">
        <v>8</v>
      </c>
      <c r="AE11" s="1">
        <v>3</v>
      </c>
      <c r="AF11" s="1">
        <v>5</v>
      </c>
      <c r="AG11" s="1">
        <v>11</v>
      </c>
      <c r="AH11" s="1">
        <v>8</v>
      </c>
      <c r="AI11" s="1">
        <v>9</v>
      </c>
      <c r="AJ11" s="1">
        <v>11</v>
      </c>
      <c r="AK11" s="1">
        <v>18</v>
      </c>
      <c r="AL11" s="1">
        <v>10</v>
      </c>
      <c r="AM11" s="1">
        <v>7</v>
      </c>
      <c r="AN11" s="1">
        <v>6</v>
      </c>
      <c r="AO11" s="1">
        <v>7</v>
      </c>
      <c r="AP11" s="1">
        <v>16</v>
      </c>
      <c r="AQ11" s="1">
        <v>2</v>
      </c>
      <c r="AR11" s="1">
        <v>12</v>
      </c>
      <c r="AS11" s="1">
        <v>2</v>
      </c>
      <c r="AT11" s="1">
        <v>5</v>
      </c>
      <c r="AU11" s="1">
        <v>15</v>
      </c>
      <c r="AV11" s="1">
        <v>7</v>
      </c>
      <c r="AW11" s="1">
        <v>14</v>
      </c>
      <c r="AX11" s="1">
        <v>2</v>
      </c>
      <c r="AY11" s="1">
        <v>3</v>
      </c>
      <c r="AZ11" s="1">
        <v>9</v>
      </c>
      <c r="BA11" s="1">
        <v>5</v>
      </c>
      <c r="BB11" s="1">
        <v>9</v>
      </c>
      <c r="BC11" s="1">
        <v>7</v>
      </c>
      <c r="BD11" s="1">
        <v>9</v>
      </c>
      <c r="BE11" s="1">
        <v>11</v>
      </c>
      <c r="BF11" s="1">
        <v>9</v>
      </c>
      <c r="BG11" s="1">
        <v>6</v>
      </c>
      <c r="BH11" s="1">
        <v>13</v>
      </c>
      <c r="BI11" s="1">
        <v>12</v>
      </c>
      <c r="BJ11" s="1">
        <v>5</v>
      </c>
      <c r="BK11" s="1">
        <v>13</v>
      </c>
      <c r="BL11" s="1">
        <v>4</v>
      </c>
      <c r="BM11" s="1">
        <v>20</v>
      </c>
      <c r="BN11" s="1">
        <v>9</v>
      </c>
      <c r="BO11" s="1">
        <v>22</v>
      </c>
      <c r="BP11" s="1">
        <v>18</v>
      </c>
      <c r="BQ11" s="1">
        <v>28</v>
      </c>
      <c r="BR11" s="1">
        <v>29</v>
      </c>
      <c r="BS11" s="1">
        <v>25</v>
      </c>
      <c r="BT11" s="1">
        <v>26</v>
      </c>
      <c r="BU11" s="1">
        <v>11</v>
      </c>
      <c r="BV11" s="1">
        <v>26</v>
      </c>
      <c r="BW11" s="1">
        <v>19</v>
      </c>
      <c r="BX11" s="1">
        <v>26</v>
      </c>
      <c r="BY11" s="1">
        <v>7</v>
      </c>
      <c r="BZ11" s="1">
        <v>16</v>
      </c>
      <c r="CA11" s="1">
        <v>17</v>
      </c>
      <c r="CB11" s="1">
        <v>17</v>
      </c>
      <c r="CC11" s="1">
        <v>8</v>
      </c>
      <c r="CD11" s="1">
        <v>22</v>
      </c>
      <c r="CE11" s="1">
        <v>15</v>
      </c>
      <c r="CF11" s="1">
        <v>3</v>
      </c>
      <c r="CG11" s="1">
        <v>2</v>
      </c>
      <c r="CH11" s="1">
        <v>27</v>
      </c>
      <c r="CI11" s="1">
        <v>4</v>
      </c>
      <c r="CJ11" s="1">
        <v>2</v>
      </c>
      <c r="CK11" s="1">
        <v>7</v>
      </c>
      <c r="CL11" s="1">
        <v>4</v>
      </c>
      <c r="CM11" s="1">
        <v>48</v>
      </c>
      <c r="CN11" s="1">
        <v>30</v>
      </c>
    </row>
    <row r="12" spans="1:92">
      <c r="A12" s="1">
        <v>1</v>
      </c>
      <c r="B12" s="1">
        <v>12</v>
      </c>
      <c r="C12" s="1">
        <v>17</v>
      </c>
      <c r="D12" s="1">
        <v>6</v>
      </c>
      <c r="E12" s="1">
        <v>8</v>
      </c>
      <c r="F12" s="1">
        <v>2</v>
      </c>
      <c r="G12" s="1">
        <v>7</v>
      </c>
      <c r="H12" s="1">
        <v>19</v>
      </c>
      <c r="I12" s="1">
        <v>4</v>
      </c>
      <c r="J12" s="1">
        <v>6</v>
      </c>
      <c r="K12" s="1">
        <v>9</v>
      </c>
      <c r="L12" s="1">
        <v>1</v>
      </c>
      <c r="M12" s="1">
        <v>3</v>
      </c>
      <c r="N12" s="1">
        <v>6</v>
      </c>
      <c r="O12" s="1">
        <v>11</v>
      </c>
      <c r="P12" s="1">
        <v>1</v>
      </c>
      <c r="Q12" s="1">
        <v>4</v>
      </c>
      <c r="R12" s="1">
        <v>7</v>
      </c>
      <c r="S12" s="1">
        <v>2</v>
      </c>
      <c r="T12" s="1">
        <v>4</v>
      </c>
      <c r="U12" s="1">
        <v>1</v>
      </c>
      <c r="V12" s="1">
        <v>3</v>
      </c>
      <c r="W12" s="1">
        <v>3</v>
      </c>
      <c r="X12" s="1">
        <v>5</v>
      </c>
      <c r="Y12" s="1">
        <v>5</v>
      </c>
      <c r="Z12" s="1">
        <v>5</v>
      </c>
      <c r="AA12" s="1">
        <v>5</v>
      </c>
      <c r="AB12" s="1">
        <v>3</v>
      </c>
      <c r="AC12" s="1">
        <v>3</v>
      </c>
      <c r="AD12" s="1">
        <v>3</v>
      </c>
      <c r="AE12" s="1">
        <v>9</v>
      </c>
      <c r="AF12" s="1">
        <v>10</v>
      </c>
      <c r="AG12" s="1">
        <v>10</v>
      </c>
      <c r="AH12" s="1">
        <v>8</v>
      </c>
      <c r="AI12" s="1">
        <v>5</v>
      </c>
      <c r="AJ12" s="1">
        <v>4</v>
      </c>
      <c r="AK12" s="1">
        <v>17</v>
      </c>
      <c r="AL12" s="1">
        <v>10</v>
      </c>
      <c r="AM12" s="1">
        <v>8</v>
      </c>
      <c r="AN12" s="1">
        <v>2</v>
      </c>
      <c r="AO12" s="1">
        <v>1</v>
      </c>
      <c r="AP12" s="1">
        <v>6</v>
      </c>
      <c r="AQ12" s="1">
        <v>6</v>
      </c>
      <c r="AR12" s="1">
        <v>7</v>
      </c>
      <c r="AS12" s="1">
        <v>3</v>
      </c>
      <c r="AT12" s="1">
        <v>13</v>
      </c>
      <c r="AU12" s="1">
        <v>2</v>
      </c>
      <c r="AV12" s="1">
        <v>3</v>
      </c>
      <c r="AW12" s="1">
        <v>10</v>
      </c>
      <c r="AX12" s="1">
        <v>9</v>
      </c>
      <c r="AY12" s="1">
        <v>8</v>
      </c>
      <c r="AZ12" s="1">
        <v>7</v>
      </c>
      <c r="BA12" s="1">
        <v>14</v>
      </c>
      <c r="BB12" s="1">
        <v>5</v>
      </c>
      <c r="BC12" s="1">
        <v>36</v>
      </c>
      <c r="BD12" s="1">
        <v>9</v>
      </c>
      <c r="BE12" s="1">
        <v>16</v>
      </c>
      <c r="BF12" s="1">
        <v>1</v>
      </c>
      <c r="BG12" s="1">
        <v>12</v>
      </c>
      <c r="BH12" s="1">
        <v>12</v>
      </c>
      <c r="BI12" s="1">
        <v>8</v>
      </c>
      <c r="BJ12" s="1">
        <v>18</v>
      </c>
      <c r="BK12" s="1">
        <v>28</v>
      </c>
      <c r="BL12" s="1">
        <v>10</v>
      </c>
      <c r="BM12" s="1">
        <v>13</v>
      </c>
      <c r="BN12" s="1">
        <v>33</v>
      </c>
      <c r="BO12" s="1">
        <v>19</v>
      </c>
      <c r="BP12" s="1">
        <v>32</v>
      </c>
      <c r="BQ12" s="1">
        <v>13</v>
      </c>
      <c r="BR12" s="1">
        <v>25</v>
      </c>
      <c r="BS12" s="1">
        <v>15</v>
      </c>
      <c r="BT12" s="1">
        <v>35</v>
      </c>
      <c r="BU12" s="1">
        <v>16</v>
      </c>
      <c r="BV12" s="1">
        <v>23</v>
      </c>
      <c r="BW12" s="1">
        <v>5</v>
      </c>
      <c r="BX12" s="1">
        <v>10</v>
      </c>
      <c r="BY12" s="1">
        <v>20</v>
      </c>
      <c r="BZ12" s="1">
        <v>7</v>
      </c>
      <c r="CA12" s="1">
        <v>14</v>
      </c>
      <c r="CB12" s="1">
        <v>17</v>
      </c>
      <c r="CC12" s="1">
        <v>9</v>
      </c>
      <c r="CD12" s="1">
        <v>7</v>
      </c>
      <c r="CE12" s="1">
        <v>3</v>
      </c>
      <c r="CF12" s="1">
        <v>1</v>
      </c>
      <c r="CG12" s="1">
        <v>3</v>
      </c>
      <c r="CH12" s="1">
        <v>4</v>
      </c>
      <c r="CI12" s="1">
        <v>3</v>
      </c>
      <c r="CJ12" s="1">
        <v>8</v>
      </c>
      <c r="CK12" s="1">
        <v>9</v>
      </c>
      <c r="CL12" s="1">
        <v>6</v>
      </c>
      <c r="CM12" s="1">
        <v>9</v>
      </c>
      <c r="CN12" s="1">
        <v>11</v>
      </c>
    </row>
    <row r="13" spans="1:92">
      <c r="A13" s="1">
        <v>4</v>
      </c>
      <c r="B13" s="1">
        <v>8</v>
      </c>
      <c r="C13" s="1">
        <v>13</v>
      </c>
      <c r="D13" s="1">
        <v>21</v>
      </c>
      <c r="E13" s="1">
        <v>5</v>
      </c>
      <c r="F13" s="1">
        <v>1</v>
      </c>
      <c r="G13" s="1">
        <v>1</v>
      </c>
      <c r="H13" s="1">
        <v>6</v>
      </c>
      <c r="I13" s="1">
        <v>7</v>
      </c>
      <c r="J13" s="1">
        <v>1</v>
      </c>
      <c r="K13" s="1">
        <v>8</v>
      </c>
      <c r="L13" s="1">
        <v>2</v>
      </c>
      <c r="M13" s="1">
        <v>3</v>
      </c>
      <c r="N13" s="1">
        <v>2</v>
      </c>
      <c r="O13" s="1">
        <v>13</v>
      </c>
      <c r="P13" s="1">
        <v>3</v>
      </c>
      <c r="Q13" s="1">
        <v>11</v>
      </c>
      <c r="R13" s="1">
        <v>12</v>
      </c>
      <c r="S13" s="1">
        <v>8</v>
      </c>
      <c r="T13" s="1">
        <v>1</v>
      </c>
      <c r="U13" s="1">
        <v>7</v>
      </c>
      <c r="V13" s="1">
        <v>1</v>
      </c>
      <c r="W13" s="1">
        <v>1</v>
      </c>
      <c r="X13" s="1">
        <v>11</v>
      </c>
      <c r="Y13" s="1">
        <v>6</v>
      </c>
      <c r="Z13" s="1">
        <v>5</v>
      </c>
      <c r="AA13" s="1">
        <v>4</v>
      </c>
      <c r="AB13" s="1">
        <v>5</v>
      </c>
      <c r="AC13" s="1">
        <v>7</v>
      </c>
      <c r="AD13" s="1">
        <v>6</v>
      </c>
      <c r="AE13" s="1">
        <v>6</v>
      </c>
      <c r="AF13" s="1">
        <v>4</v>
      </c>
      <c r="AG13" s="1">
        <v>15</v>
      </c>
      <c r="AH13" s="1">
        <v>17</v>
      </c>
      <c r="AI13" s="1">
        <v>9</v>
      </c>
      <c r="AJ13" s="1">
        <v>6</v>
      </c>
      <c r="AK13" s="1">
        <v>1</v>
      </c>
      <c r="AL13" s="1">
        <v>15</v>
      </c>
      <c r="AM13" s="1">
        <v>5</v>
      </c>
      <c r="AN13" s="1">
        <v>5</v>
      </c>
      <c r="AO13" s="1">
        <v>6</v>
      </c>
      <c r="AP13" s="1">
        <v>9</v>
      </c>
      <c r="AQ13" s="1">
        <v>3</v>
      </c>
      <c r="AR13" s="1">
        <v>2</v>
      </c>
      <c r="AS13" s="1">
        <v>8</v>
      </c>
      <c r="AT13" s="1">
        <v>8</v>
      </c>
      <c r="AU13" s="1">
        <v>8</v>
      </c>
      <c r="AV13" s="1">
        <v>19</v>
      </c>
      <c r="AW13" s="1">
        <v>8</v>
      </c>
      <c r="AX13" s="1">
        <v>13</v>
      </c>
      <c r="AY13" s="1">
        <v>2</v>
      </c>
      <c r="AZ13" s="1">
        <v>4</v>
      </c>
      <c r="BA13" s="1">
        <v>15</v>
      </c>
      <c r="BB13" s="1">
        <v>13</v>
      </c>
      <c r="BC13" s="1">
        <v>14</v>
      </c>
      <c r="BD13" s="1">
        <v>26</v>
      </c>
      <c r="BE13" s="1">
        <v>10</v>
      </c>
      <c r="BF13" s="1">
        <v>7</v>
      </c>
      <c r="BG13" s="1">
        <v>4</v>
      </c>
      <c r="BH13" s="1">
        <v>2</v>
      </c>
      <c r="BI13" s="1">
        <v>29</v>
      </c>
      <c r="BJ13" s="1">
        <v>11</v>
      </c>
      <c r="BK13" s="1">
        <v>23</v>
      </c>
      <c r="BL13" s="1">
        <v>20</v>
      </c>
      <c r="BM13" s="1">
        <v>13</v>
      </c>
      <c r="BN13" s="1">
        <v>27</v>
      </c>
      <c r="BO13" s="1">
        <v>20</v>
      </c>
      <c r="BP13" s="1">
        <v>15</v>
      </c>
      <c r="BQ13" s="1">
        <v>18</v>
      </c>
      <c r="BR13" s="1">
        <v>12</v>
      </c>
      <c r="BS13" s="1">
        <v>22</v>
      </c>
      <c r="BT13" s="1">
        <v>49</v>
      </c>
      <c r="BU13" s="1">
        <v>32</v>
      </c>
      <c r="BV13" s="1">
        <v>16</v>
      </c>
      <c r="BW13" s="1">
        <v>5</v>
      </c>
      <c r="BX13" s="1">
        <v>13</v>
      </c>
      <c r="BY13" s="1">
        <v>26</v>
      </c>
      <c r="BZ13" s="1">
        <v>6</v>
      </c>
      <c r="CA13" s="1">
        <v>12</v>
      </c>
      <c r="CB13" s="1">
        <v>8</v>
      </c>
      <c r="CC13" s="1">
        <v>1</v>
      </c>
      <c r="CD13" s="1">
        <v>12</v>
      </c>
      <c r="CE13" s="1">
        <v>11</v>
      </c>
      <c r="CF13" s="1">
        <v>1</v>
      </c>
      <c r="CG13" s="1">
        <v>1</v>
      </c>
      <c r="CH13" s="1">
        <v>1</v>
      </c>
      <c r="CI13" s="1">
        <v>2</v>
      </c>
      <c r="CJ13" s="1">
        <v>1</v>
      </c>
      <c r="CK13" s="1">
        <v>3</v>
      </c>
      <c r="CL13" s="1">
        <v>8</v>
      </c>
      <c r="CM13" s="1">
        <v>23</v>
      </c>
      <c r="CN13" s="1">
        <v>1</v>
      </c>
    </row>
    <row r="14" spans="1:92">
      <c r="A14" s="1">
        <v>19</v>
      </c>
      <c r="B14" s="1">
        <v>1</v>
      </c>
      <c r="C14" s="1">
        <v>5</v>
      </c>
      <c r="D14" s="1">
        <v>1</v>
      </c>
      <c r="E14" s="1">
        <v>12</v>
      </c>
      <c r="F14" s="1">
        <v>16</v>
      </c>
      <c r="G14" s="1">
        <v>11</v>
      </c>
      <c r="H14" s="1">
        <v>2</v>
      </c>
      <c r="I14" s="1">
        <v>7</v>
      </c>
      <c r="J14" s="1">
        <v>14</v>
      </c>
      <c r="K14" s="1">
        <v>4</v>
      </c>
      <c r="L14" s="1">
        <v>2</v>
      </c>
      <c r="M14" s="1">
        <v>1</v>
      </c>
      <c r="N14" s="1">
        <v>19</v>
      </c>
      <c r="O14" s="1">
        <v>5</v>
      </c>
      <c r="P14" s="1">
        <v>3</v>
      </c>
      <c r="Q14" s="1">
        <v>1</v>
      </c>
      <c r="R14" s="1">
        <v>8</v>
      </c>
      <c r="S14" s="1">
        <v>1</v>
      </c>
      <c r="T14" s="1">
        <v>3</v>
      </c>
      <c r="U14" s="1">
        <v>6</v>
      </c>
      <c r="V14" s="1">
        <v>5</v>
      </c>
      <c r="W14" s="1">
        <v>3</v>
      </c>
      <c r="X14" s="1">
        <v>4</v>
      </c>
      <c r="Y14" s="1">
        <v>1</v>
      </c>
      <c r="Z14" s="1">
        <v>1</v>
      </c>
      <c r="AA14" s="1">
        <v>5</v>
      </c>
      <c r="AB14" s="1">
        <v>7</v>
      </c>
      <c r="AC14" s="1">
        <v>1</v>
      </c>
      <c r="AD14" s="1">
        <v>14</v>
      </c>
      <c r="AE14" s="1">
        <v>13</v>
      </c>
      <c r="AF14" s="1">
        <v>4</v>
      </c>
      <c r="AG14" s="1">
        <v>4</v>
      </c>
      <c r="AH14" s="1">
        <v>1</v>
      </c>
      <c r="AI14" s="1">
        <v>13</v>
      </c>
      <c r="AJ14" s="1">
        <v>2</v>
      </c>
      <c r="AK14" s="1">
        <v>11</v>
      </c>
      <c r="AL14" s="1">
        <v>8</v>
      </c>
      <c r="AM14" s="1">
        <v>15</v>
      </c>
      <c r="AN14" s="1">
        <v>3</v>
      </c>
      <c r="AO14" s="1">
        <v>8</v>
      </c>
      <c r="AP14" s="1">
        <v>7</v>
      </c>
      <c r="AQ14" s="1">
        <v>12</v>
      </c>
      <c r="AR14" s="1">
        <v>5</v>
      </c>
      <c r="AS14" s="1">
        <v>2</v>
      </c>
      <c r="AT14" s="1">
        <v>9</v>
      </c>
      <c r="AU14" s="1">
        <v>5</v>
      </c>
      <c r="AV14" s="1">
        <v>7</v>
      </c>
      <c r="AW14" s="1">
        <v>13</v>
      </c>
      <c r="AX14" s="1">
        <v>9</v>
      </c>
      <c r="AY14" s="1">
        <v>1</v>
      </c>
      <c r="AZ14" s="1">
        <v>10</v>
      </c>
      <c r="BA14" s="1">
        <v>14</v>
      </c>
      <c r="BB14" s="1">
        <v>12</v>
      </c>
      <c r="BC14" s="1">
        <v>14</v>
      </c>
      <c r="BD14" s="1">
        <v>15</v>
      </c>
      <c r="BE14" s="1">
        <v>6</v>
      </c>
      <c r="BF14" s="1">
        <v>7</v>
      </c>
      <c r="BG14" s="1">
        <v>33</v>
      </c>
      <c r="BH14" s="1">
        <v>18</v>
      </c>
      <c r="BI14" s="1">
        <v>29</v>
      </c>
      <c r="BJ14" s="1">
        <v>5</v>
      </c>
      <c r="BK14" s="1">
        <v>46</v>
      </c>
      <c r="BL14" s="1">
        <v>17</v>
      </c>
      <c r="BM14" s="1">
        <v>17</v>
      </c>
      <c r="BN14" s="1">
        <v>18</v>
      </c>
      <c r="BO14" s="1">
        <v>15</v>
      </c>
      <c r="BP14" s="1">
        <v>16</v>
      </c>
      <c r="BQ14" s="1">
        <v>20</v>
      </c>
      <c r="BR14" s="1">
        <v>9</v>
      </c>
      <c r="BS14" s="1">
        <v>14</v>
      </c>
      <c r="BT14" s="1">
        <v>27</v>
      </c>
      <c r="BU14" s="1">
        <v>11</v>
      </c>
      <c r="BV14" s="1">
        <v>6</v>
      </c>
      <c r="BW14" s="1">
        <v>14</v>
      </c>
      <c r="BX14" s="1">
        <v>4</v>
      </c>
      <c r="BY14" s="1">
        <v>1</v>
      </c>
      <c r="BZ14" s="1">
        <v>11</v>
      </c>
      <c r="CA14" s="1">
        <v>5</v>
      </c>
      <c r="CB14" s="1">
        <v>1</v>
      </c>
      <c r="CC14" s="1">
        <v>8</v>
      </c>
      <c r="CD14" s="1">
        <v>21</v>
      </c>
      <c r="CE14" s="1">
        <v>1</v>
      </c>
      <c r="CF14" s="1">
        <v>1</v>
      </c>
      <c r="CG14" s="1">
        <v>1</v>
      </c>
      <c r="CH14" s="1">
        <v>6</v>
      </c>
      <c r="CI14" s="1">
        <v>1</v>
      </c>
      <c r="CJ14" s="1">
        <v>1</v>
      </c>
      <c r="CK14" s="1">
        <v>1</v>
      </c>
      <c r="CL14" s="1">
        <v>7</v>
      </c>
      <c r="CM14" s="1">
        <v>6</v>
      </c>
      <c r="CN14" s="1">
        <v>7</v>
      </c>
    </row>
    <row r="15" spans="1:92">
      <c r="A15" s="1">
        <v>1</v>
      </c>
      <c r="B15" s="1">
        <v>1</v>
      </c>
      <c r="C15" s="1">
        <v>1</v>
      </c>
      <c r="D15" s="1">
        <v>11</v>
      </c>
      <c r="E15" s="1">
        <v>1</v>
      </c>
      <c r="F15" s="1">
        <v>31</v>
      </c>
      <c r="G15" s="1">
        <v>1</v>
      </c>
      <c r="H15" s="1">
        <v>5</v>
      </c>
      <c r="I15" s="1">
        <v>3</v>
      </c>
      <c r="J15" s="1">
        <v>5</v>
      </c>
      <c r="K15" s="1">
        <v>6</v>
      </c>
      <c r="L15" s="1">
        <v>3</v>
      </c>
      <c r="M15" s="1">
        <v>6</v>
      </c>
      <c r="N15" s="1">
        <v>7</v>
      </c>
      <c r="O15" s="1">
        <v>18</v>
      </c>
      <c r="P15" s="1">
        <v>4</v>
      </c>
      <c r="Q15" s="1">
        <v>1</v>
      </c>
      <c r="R15" s="1">
        <v>2</v>
      </c>
      <c r="S15" s="1">
        <v>14</v>
      </c>
      <c r="T15" s="1">
        <v>5</v>
      </c>
      <c r="U15" s="1">
        <v>4</v>
      </c>
      <c r="V15" s="1">
        <v>6</v>
      </c>
      <c r="W15" s="1">
        <v>14</v>
      </c>
      <c r="X15" s="1">
        <v>6</v>
      </c>
      <c r="Y15" s="1">
        <v>2</v>
      </c>
      <c r="Z15" s="1">
        <v>1</v>
      </c>
      <c r="AA15" s="1">
        <v>5</v>
      </c>
      <c r="AB15" s="1">
        <v>3</v>
      </c>
      <c r="AC15" s="1">
        <v>19</v>
      </c>
      <c r="AD15" s="1">
        <v>4</v>
      </c>
      <c r="AE15" s="1">
        <v>5</v>
      </c>
      <c r="AF15" s="1">
        <v>5</v>
      </c>
      <c r="AG15" s="1">
        <v>5</v>
      </c>
      <c r="AH15" s="1">
        <v>7</v>
      </c>
      <c r="AI15" s="1">
        <v>6</v>
      </c>
      <c r="AJ15" s="1">
        <v>3</v>
      </c>
      <c r="AK15" s="1">
        <v>11</v>
      </c>
      <c r="AL15" s="1">
        <v>11</v>
      </c>
      <c r="AM15" s="1">
        <v>6</v>
      </c>
      <c r="AN15" s="1">
        <v>11</v>
      </c>
      <c r="AO15" s="1">
        <v>2</v>
      </c>
      <c r="AP15" s="1">
        <v>20</v>
      </c>
      <c r="AQ15" s="1">
        <v>6</v>
      </c>
      <c r="AR15" s="1">
        <v>4</v>
      </c>
      <c r="AS15" s="1">
        <v>17</v>
      </c>
      <c r="AT15" s="1">
        <v>2</v>
      </c>
      <c r="AU15" s="1">
        <v>14</v>
      </c>
      <c r="AV15" s="1">
        <v>12</v>
      </c>
      <c r="AW15" s="1">
        <v>12</v>
      </c>
      <c r="AX15" s="1">
        <v>1</v>
      </c>
      <c r="AY15" s="1">
        <v>15</v>
      </c>
      <c r="AZ15" s="1">
        <v>20</v>
      </c>
      <c r="BA15" s="1">
        <v>9</v>
      </c>
      <c r="BB15" s="1">
        <v>12</v>
      </c>
      <c r="BC15" s="1">
        <v>27</v>
      </c>
      <c r="BD15" s="1">
        <v>14</v>
      </c>
      <c r="BE15" s="1">
        <v>12</v>
      </c>
      <c r="BF15" s="1">
        <v>7</v>
      </c>
      <c r="BG15" s="1">
        <v>16</v>
      </c>
      <c r="BH15" s="1">
        <v>2</v>
      </c>
      <c r="BI15" s="1">
        <v>12</v>
      </c>
      <c r="BJ15" s="1">
        <v>12</v>
      </c>
      <c r="BK15" s="1">
        <v>17</v>
      </c>
      <c r="BL15" s="1">
        <v>21</v>
      </c>
      <c r="BM15" s="1">
        <v>29</v>
      </c>
      <c r="BN15" s="1">
        <v>12</v>
      </c>
      <c r="BO15" s="1">
        <v>12</v>
      </c>
      <c r="BP15" s="1">
        <v>22</v>
      </c>
      <c r="BQ15" s="1">
        <v>12</v>
      </c>
      <c r="BR15" s="1">
        <v>26</v>
      </c>
      <c r="BS15" s="1">
        <v>13</v>
      </c>
      <c r="BT15" s="1">
        <v>11</v>
      </c>
      <c r="BU15" s="1">
        <v>26</v>
      </c>
      <c r="BV15" s="1">
        <v>24</v>
      </c>
      <c r="BW15" s="1">
        <v>14</v>
      </c>
      <c r="BX15" s="1">
        <v>8</v>
      </c>
      <c r="BY15" s="1">
        <v>7</v>
      </c>
      <c r="BZ15" s="1">
        <v>10</v>
      </c>
      <c r="CA15" s="1">
        <v>16</v>
      </c>
      <c r="CB15" s="1">
        <v>13</v>
      </c>
      <c r="CC15" s="1">
        <v>17</v>
      </c>
      <c r="CD15" s="1">
        <v>18</v>
      </c>
      <c r="CE15" s="1">
        <v>14</v>
      </c>
      <c r="CF15" s="1">
        <v>4</v>
      </c>
      <c r="CG15" s="1">
        <v>1</v>
      </c>
      <c r="CH15" s="1">
        <v>5</v>
      </c>
      <c r="CI15" s="1">
        <v>9</v>
      </c>
      <c r="CJ15" s="1">
        <v>1</v>
      </c>
      <c r="CK15" s="1">
        <v>4</v>
      </c>
      <c r="CL15" s="1">
        <v>5</v>
      </c>
      <c r="CM15" s="1">
        <v>9</v>
      </c>
      <c r="CN15" s="1">
        <v>15</v>
      </c>
    </row>
    <row r="16" spans="1:92">
      <c r="A16" s="1">
        <v>4</v>
      </c>
      <c r="B16" s="1">
        <v>1</v>
      </c>
      <c r="C16" s="1">
        <v>1</v>
      </c>
      <c r="D16" s="1">
        <v>6</v>
      </c>
      <c r="E16" s="1">
        <v>1</v>
      </c>
      <c r="F16" s="1">
        <v>8</v>
      </c>
      <c r="G16" s="1">
        <v>19</v>
      </c>
      <c r="H16" s="1">
        <v>1</v>
      </c>
      <c r="I16" s="1">
        <v>1</v>
      </c>
      <c r="J16" s="1">
        <v>4</v>
      </c>
      <c r="K16" s="1">
        <v>9</v>
      </c>
      <c r="L16" s="1">
        <v>7</v>
      </c>
      <c r="M16" s="1">
        <v>1</v>
      </c>
      <c r="N16" s="1">
        <v>10</v>
      </c>
      <c r="O16" s="1">
        <v>9</v>
      </c>
      <c r="P16" s="1">
        <v>6</v>
      </c>
      <c r="Q16" s="1">
        <v>12</v>
      </c>
      <c r="R16" s="1">
        <v>1</v>
      </c>
      <c r="S16" s="1">
        <v>5</v>
      </c>
      <c r="T16" s="1">
        <v>6</v>
      </c>
      <c r="U16" s="1">
        <v>13</v>
      </c>
      <c r="V16" s="1">
        <v>8</v>
      </c>
      <c r="W16" s="1">
        <v>3</v>
      </c>
      <c r="X16" s="1">
        <v>2</v>
      </c>
      <c r="Y16" s="1">
        <v>12</v>
      </c>
      <c r="Z16" s="1">
        <v>9</v>
      </c>
      <c r="AA16" s="1">
        <v>1</v>
      </c>
      <c r="AB16" s="1">
        <v>3</v>
      </c>
      <c r="AC16" s="1">
        <v>1</v>
      </c>
      <c r="AD16" s="1">
        <v>4</v>
      </c>
      <c r="AE16" s="1">
        <v>10</v>
      </c>
      <c r="AF16" s="1">
        <v>2</v>
      </c>
      <c r="AG16" s="1">
        <v>8</v>
      </c>
      <c r="AH16" s="1">
        <v>10</v>
      </c>
      <c r="AI16" s="1">
        <v>10</v>
      </c>
      <c r="AJ16" s="1">
        <v>7</v>
      </c>
      <c r="AK16" s="1">
        <v>8</v>
      </c>
      <c r="AL16" s="1">
        <v>14</v>
      </c>
      <c r="AM16" s="1">
        <v>32</v>
      </c>
      <c r="AN16" s="1">
        <v>18</v>
      </c>
      <c r="AO16" s="1">
        <v>14</v>
      </c>
      <c r="AP16" s="1">
        <v>9</v>
      </c>
      <c r="AQ16" s="1">
        <v>13</v>
      </c>
      <c r="AR16" s="1">
        <v>12</v>
      </c>
      <c r="AS16" s="1">
        <v>9</v>
      </c>
      <c r="AT16" s="1">
        <v>8</v>
      </c>
      <c r="AU16" s="1">
        <v>8</v>
      </c>
      <c r="AV16" s="1">
        <v>7</v>
      </c>
      <c r="AW16" s="1">
        <v>1</v>
      </c>
      <c r="AX16" s="1">
        <v>11</v>
      </c>
      <c r="AY16" s="1">
        <v>5</v>
      </c>
      <c r="AZ16" s="1">
        <v>17</v>
      </c>
      <c r="BA16" s="1">
        <v>14</v>
      </c>
      <c r="BB16" s="1">
        <v>12</v>
      </c>
      <c r="BC16" s="1">
        <v>10</v>
      </c>
      <c r="BD16" s="1">
        <v>7</v>
      </c>
      <c r="BE16" s="1">
        <v>10</v>
      </c>
      <c r="BF16" s="1">
        <v>28</v>
      </c>
      <c r="BG16" s="1">
        <v>16</v>
      </c>
      <c r="BH16" s="1">
        <v>10</v>
      </c>
      <c r="BI16" s="1">
        <v>12</v>
      </c>
      <c r="BJ16" s="1">
        <v>10</v>
      </c>
      <c r="BK16" s="1">
        <v>1</v>
      </c>
      <c r="BL16" s="1">
        <v>48</v>
      </c>
      <c r="BM16" s="1">
        <v>11</v>
      </c>
      <c r="BN16" s="1">
        <v>12</v>
      </c>
      <c r="BO16" s="1">
        <v>14</v>
      </c>
      <c r="BP16" s="1">
        <v>19</v>
      </c>
      <c r="BQ16" s="1">
        <v>22</v>
      </c>
      <c r="BR16" s="1">
        <v>20</v>
      </c>
      <c r="BS16" s="1">
        <v>19</v>
      </c>
      <c r="BT16" s="1">
        <v>11</v>
      </c>
      <c r="BU16" s="1">
        <v>17</v>
      </c>
      <c r="BV16" s="1">
        <v>18</v>
      </c>
      <c r="BW16" s="1">
        <v>6</v>
      </c>
      <c r="BX16" s="1">
        <v>9</v>
      </c>
      <c r="BY16" s="1">
        <v>15</v>
      </c>
      <c r="BZ16" s="1">
        <v>20</v>
      </c>
      <c r="CA16" s="1">
        <v>14</v>
      </c>
      <c r="CB16" s="1">
        <v>22</v>
      </c>
      <c r="CC16" s="1">
        <v>18</v>
      </c>
      <c r="CD16" s="1">
        <v>7</v>
      </c>
      <c r="CE16" s="1">
        <v>2</v>
      </c>
      <c r="CF16" s="1">
        <v>5</v>
      </c>
      <c r="CG16" s="1">
        <v>1</v>
      </c>
      <c r="CH16" s="1">
        <v>2</v>
      </c>
      <c r="CI16" s="1">
        <v>1</v>
      </c>
      <c r="CJ16" s="1">
        <v>1</v>
      </c>
      <c r="CK16" s="1">
        <v>1</v>
      </c>
      <c r="CL16" s="1">
        <v>1</v>
      </c>
      <c r="CM16" s="1">
        <v>1</v>
      </c>
      <c r="CN16" s="1">
        <v>6</v>
      </c>
    </row>
    <row r="17" spans="1:92">
      <c r="A17" s="1">
        <v>9</v>
      </c>
      <c r="B17" s="1">
        <v>2</v>
      </c>
      <c r="C17" s="1">
        <v>1</v>
      </c>
      <c r="D17" s="1">
        <v>7</v>
      </c>
      <c r="E17" s="1">
        <v>5</v>
      </c>
      <c r="F17" s="1">
        <v>3</v>
      </c>
      <c r="G17" s="1">
        <v>1</v>
      </c>
      <c r="H17" s="1">
        <v>4</v>
      </c>
      <c r="I17" s="1">
        <v>1</v>
      </c>
      <c r="J17" s="1">
        <v>3</v>
      </c>
      <c r="K17" s="1">
        <v>1</v>
      </c>
      <c r="L17" s="1">
        <v>27</v>
      </c>
      <c r="M17" s="1">
        <v>5</v>
      </c>
      <c r="N17" s="1">
        <v>6</v>
      </c>
      <c r="O17" s="1">
        <v>1</v>
      </c>
      <c r="P17" s="1">
        <v>5</v>
      </c>
      <c r="Q17" s="1">
        <v>4</v>
      </c>
      <c r="R17" s="1">
        <v>4</v>
      </c>
      <c r="S17" s="1">
        <v>1</v>
      </c>
      <c r="T17" s="1">
        <v>3</v>
      </c>
      <c r="U17" s="1">
        <v>3</v>
      </c>
      <c r="V17" s="1">
        <v>22</v>
      </c>
      <c r="W17" s="1">
        <v>7</v>
      </c>
      <c r="X17" s="1">
        <v>6</v>
      </c>
      <c r="Y17" s="1">
        <v>8</v>
      </c>
      <c r="Z17" s="1">
        <v>9</v>
      </c>
      <c r="AA17" s="1">
        <v>4</v>
      </c>
      <c r="AB17" s="1">
        <v>12</v>
      </c>
      <c r="AC17" s="1">
        <v>1</v>
      </c>
      <c r="AD17" s="1">
        <v>10</v>
      </c>
      <c r="AE17" s="1">
        <v>13</v>
      </c>
      <c r="AF17" s="1">
        <v>8</v>
      </c>
      <c r="AG17" s="1">
        <v>11</v>
      </c>
      <c r="AH17" s="1">
        <v>9</v>
      </c>
      <c r="AI17" s="1">
        <v>16</v>
      </c>
      <c r="AJ17" s="1">
        <v>2</v>
      </c>
      <c r="AK17" s="1">
        <v>28</v>
      </c>
      <c r="AL17" s="1">
        <v>8</v>
      </c>
      <c r="AM17" s="1">
        <v>9</v>
      </c>
      <c r="AN17" s="1">
        <v>4</v>
      </c>
      <c r="AO17" s="1">
        <v>10</v>
      </c>
      <c r="AP17" s="1">
        <v>6</v>
      </c>
      <c r="AQ17" s="1">
        <v>32</v>
      </c>
      <c r="AR17" s="1">
        <v>23</v>
      </c>
      <c r="AS17" s="1">
        <v>10</v>
      </c>
      <c r="AT17" s="1">
        <v>4</v>
      </c>
      <c r="AU17" s="1">
        <v>6</v>
      </c>
      <c r="AV17" s="1">
        <v>1</v>
      </c>
      <c r="AW17" s="1">
        <v>19</v>
      </c>
      <c r="AX17" s="1">
        <v>11</v>
      </c>
      <c r="AY17" s="1">
        <v>8</v>
      </c>
      <c r="AZ17" s="1">
        <v>25</v>
      </c>
      <c r="BA17" s="1">
        <v>26</v>
      </c>
      <c r="BB17" s="1">
        <v>4</v>
      </c>
      <c r="BC17" s="1">
        <v>14</v>
      </c>
      <c r="BD17" s="1">
        <v>18</v>
      </c>
      <c r="BE17" s="1">
        <v>19</v>
      </c>
      <c r="BF17" s="1">
        <v>35</v>
      </c>
      <c r="BG17" s="1">
        <v>35</v>
      </c>
      <c r="BH17" s="1">
        <v>27</v>
      </c>
      <c r="BI17" s="1">
        <v>29</v>
      </c>
      <c r="BJ17" s="1">
        <v>32</v>
      </c>
      <c r="BK17" s="1">
        <v>36</v>
      </c>
      <c r="BL17" s="1">
        <v>29</v>
      </c>
      <c r="BM17" s="1">
        <v>14</v>
      </c>
      <c r="BN17" s="1">
        <v>20</v>
      </c>
      <c r="BO17" s="1">
        <v>12</v>
      </c>
      <c r="BP17" s="1">
        <v>16</v>
      </c>
      <c r="BQ17" s="1">
        <v>11</v>
      </c>
      <c r="BR17" s="1">
        <v>13</v>
      </c>
      <c r="BS17" s="1">
        <v>33</v>
      </c>
      <c r="BT17" s="1">
        <v>16</v>
      </c>
      <c r="BU17" s="1">
        <v>20</v>
      </c>
      <c r="BV17" s="1">
        <v>10</v>
      </c>
      <c r="BW17" s="1">
        <v>30</v>
      </c>
      <c r="BX17" s="1">
        <v>6</v>
      </c>
      <c r="BY17" s="1">
        <v>15</v>
      </c>
      <c r="BZ17" s="1">
        <v>2</v>
      </c>
      <c r="CA17" s="1">
        <v>8</v>
      </c>
      <c r="CB17" s="1">
        <v>2</v>
      </c>
      <c r="CC17" s="1">
        <v>1</v>
      </c>
      <c r="CD17" s="1">
        <v>7</v>
      </c>
      <c r="CE17" s="1">
        <v>6</v>
      </c>
      <c r="CF17" s="1">
        <v>16</v>
      </c>
      <c r="CG17" s="1">
        <v>2</v>
      </c>
      <c r="CH17" s="1">
        <v>9</v>
      </c>
      <c r="CI17" s="1">
        <v>1</v>
      </c>
      <c r="CJ17" s="1">
        <v>2</v>
      </c>
      <c r="CK17" s="1">
        <v>1</v>
      </c>
      <c r="CL17" s="1">
        <v>3</v>
      </c>
      <c r="CM17" s="1">
        <v>2</v>
      </c>
      <c r="CN17" s="1">
        <v>2</v>
      </c>
    </row>
    <row r="18" spans="1:92">
      <c r="A18" s="1">
        <v>1</v>
      </c>
      <c r="B18" s="1">
        <v>1</v>
      </c>
      <c r="C18" s="1">
        <v>11</v>
      </c>
      <c r="D18" s="1">
        <v>3</v>
      </c>
      <c r="E18" s="1">
        <v>9</v>
      </c>
      <c r="F18" s="1">
        <v>15</v>
      </c>
      <c r="G18" s="1">
        <v>10</v>
      </c>
      <c r="H18" s="1">
        <v>1</v>
      </c>
      <c r="I18" s="1">
        <v>3</v>
      </c>
      <c r="J18" s="1">
        <v>1</v>
      </c>
      <c r="K18" s="1">
        <v>5</v>
      </c>
      <c r="L18" s="1">
        <v>9</v>
      </c>
      <c r="M18" s="1">
        <v>1</v>
      </c>
      <c r="N18" s="1">
        <v>4</v>
      </c>
      <c r="O18" s="1">
        <v>1</v>
      </c>
      <c r="P18" s="1">
        <v>18</v>
      </c>
      <c r="Q18" s="1">
        <v>18</v>
      </c>
      <c r="R18" s="1">
        <v>8</v>
      </c>
      <c r="S18" s="1">
        <v>2</v>
      </c>
      <c r="T18" s="1">
        <v>18</v>
      </c>
      <c r="U18" s="1">
        <v>9</v>
      </c>
      <c r="V18" s="1">
        <v>1</v>
      </c>
      <c r="W18" s="1">
        <v>4</v>
      </c>
      <c r="X18" s="1">
        <v>8</v>
      </c>
      <c r="Y18" s="1">
        <v>11</v>
      </c>
      <c r="Z18" s="1">
        <v>8</v>
      </c>
      <c r="AA18" s="1">
        <v>3</v>
      </c>
      <c r="AB18" s="1">
        <v>13</v>
      </c>
      <c r="AC18" s="1">
        <v>3</v>
      </c>
      <c r="AD18" s="1">
        <v>1</v>
      </c>
      <c r="AE18" s="1">
        <v>11</v>
      </c>
      <c r="AF18" s="1">
        <v>17</v>
      </c>
      <c r="AG18" s="1">
        <v>3</v>
      </c>
      <c r="AH18" s="1">
        <v>9</v>
      </c>
      <c r="AI18" s="1">
        <v>5</v>
      </c>
      <c r="AJ18" s="1">
        <v>20</v>
      </c>
      <c r="AK18" s="1">
        <v>6</v>
      </c>
      <c r="AL18" s="1">
        <v>11</v>
      </c>
      <c r="AM18" s="1">
        <v>2</v>
      </c>
      <c r="AN18" s="1">
        <v>5</v>
      </c>
      <c r="AO18" s="1">
        <v>23</v>
      </c>
      <c r="AP18" s="1">
        <v>11</v>
      </c>
      <c r="AQ18" s="1">
        <v>6</v>
      </c>
      <c r="AR18" s="1">
        <v>6</v>
      </c>
      <c r="AS18" s="1">
        <v>2</v>
      </c>
      <c r="AT18" s="1">
        <v>2</v>
      </c>
      <c r="AU18" s="1">
        <v>1</v>
      </c>
      <c r="AV18" s="1">
        <v>6</v>
      </c>
      <c r="AW18" s="1">
        <v>1</v>
      </c>
      <c r="AX18" s="1">
        <v>7</v>
      </c>
      <c r="AY18" s="1">
        <v>5</v>
      </c>
      <c r="AZ18" s="1">
        <v>18</v>
      </c>
      <c r="BA18" s="1">
        <v>3</v>
      </c>
      <c r="BB18" s="1">
        <v>12</v>
      </c>
      <c r="BC18" s="1">
        <v>14</v>
      </c>
      <c r="BD18" s="1">
        <v>9</v>
      </c>
      <c r="BE18" s="1">
        <v>16</v>
      </c>
      <c r="BF18" s="1">
        <v>36</v>
      </c>
      <c r="BG18" s="1">
        <v>27</v>
      </c>
      <c r="BH18" s="1">
        <v>25</v>
      </c>
      <c r="BI18" s="1">
        <v>19</v>
      </c>
      <c r="BJ18" s="1">
        <v>27</v>
      </c>
      <c r="BK18" s="1">
        <v>38</v>
      </c>
      <c r="BL18" s="1">
        <v>25</v>
      </c>
      <c r="BM18" s="1">
        <v>21</v>
      </c>
      <c r="BN18" s="1">
        <v>17</v>
      </c>
      <c r="BO18" s="1">
        <v>26</v>
      </c>
      <c r="BP18" s="1">
        <v>16</v>
      </c>
      <c r="BQ18" s="1">
        <v>14</v>
      </c>
      <c r="BR18" s="1">
        <v>22</v>
      </c>
      <c r="BS18" s="1">
        <v>28</v>
      </c>
      <c r="BT18" s="1">
        <v>17</v>
      </c>
      <c r="BU18" s="1">
        <v>13</v>
      </c>
      <c r="BV18" s="1">
        <v>18</v>
      </c>
      <c r="BW18" s="1">
        <v>13</v>
      </c>
      <c r="BX18" s="1">
        <v>15</v>
      </c>
      <c r="BY18" s="1">
        <v>6</v>
      </c>
      <c r="BZ18" s="1">
        <v>4</v>
      </c>
      <c r="CA18" s="1">
        <v>1</v>
      </c>
      <c r="CB18" s="1">
        <v>5</v>
      </c>
      <c r="CC18" s="1">
        <v>9</v>
      </c>
      <c r="CD18" s="1">
        <v>5</v>
      </c>
      <c r="CE18" s="1">
        <v>10</v>
      </c>
      <c r="CF18" s="1">
        <v>35</v>
      </c>
      <c r="CG18" s="1">
        <v>8</v>
      </c>
      <c r="CH18" s="1">
        <v>3</v>
      </c>
      <c r="CI18" s="1">
        <v>5</v>
      </c>
      <c r="CJ18" s="1">
        <v>1</v>
      </c>
      <c r="CK18" s="1">
        <v>2</v>
      </c>
      <c r="CL18" s="1">
        <v>4</v>
      </c>
      <c r="CM18" s="1">
        <v>1</v>
      </c>
      <c r="CN18" s="1">
        <v>1</v>
      </c>
    </row>
    <row r="19" spans="1:92">
      <c r="A19" s="1">
        <v>1</v>
      </c>
      <c r="B19" s="1">
        <v>1</v>
      </c>
      <c r="C19" s="1">
        <v>2</v>
      </c>
      <c r="D19" s="1">
        <v>17</v>
      </c>
      <c r="E19" s="1">
        <v>5</v>
      </c>
      <c r="F19" s="1">
        <v>16</v>
      </c>
      <c r="G19" s="1">
        <v>7</v>
      </c>
      <c r="H19" s="1">
        <v>7</v>
      </c>
      <c r="I19" s="1">
        <v>1</v>
      </c>
      <c r="J19" s="1">
        <v>10</v>
      </c>
      <c r="K19" s="1">
        <v>4</v>
      </c>
      <c r="L19" s="1">
        <v>1</v>
      </c>
      <c r="M19" s="1">
        <v>3</v>
      </c>
      <c r="N19" s="1">
        <v>11</v>
      </c>
      <c r="O19" s="1">
        <v>13</v>
      </c>
      <c r="P19" s="1">
        <v>8</v>
      </c>
      <c r="Q19" s="1">
        <v>8</v>
      </c>
      <c r="R19" s="1">
        <v>16</v>
      </c>
      <c r="S19" s="1">
        <v>11</v>
      </c>
      <c r="T19" s="1">
        <v>6</v>
      </c>
      <c r="U19" s="1">
        <v>11</v>
      </c>
      <c r="V19" s="1">
        <v>1</v>
      </c>
      <c r="W19" s="1">
        <v>5</v>
      </c>
      <c r="X19" s="1">
        <v>1</v>
      </c>
      <c r="Y19" s="1">
        <v>5</v>
      </c>
      <c r="Z19" s="1">
        <v>6</v>
      </c>
      <c r="AA19" s="1">
        <v>6</v>
      </c>
      <c r="AB19" s="1">
        <v>5</v>
      </c>
      <c r="AC19" s="1">
        <v>9</v>
      </c>
      <c r="AD19" s="1">
        <v>5</v>
      </c>
      <c r="AE19" s="1">
        <v>11</v>
      </c>
      <c r="AF19" s="1">
        <v>3</v>
      </c>
      <c r="AG19" s="1">
        <v>27</v>
      </c>
      <c r="AH19" s="1">
        <v>4</v>
      </c>
      <c r="AI19" s="1">
        <v>2</v>
      </c>
      <c r="AJ19" s="1">
        <v>11</v>
      </c>
      <c r="AK19" s="1">
        <v>10</v>
      </c>
      <c r="AL19" s="1">
        <v>17</v>
      </c>
      <c r="AM19" s="1">
        <v>4</v>
      </c>
      <c r="AN19" s="1">
        <v>7</v>
      </c>
      <c r="AO19" s="1">
        <v>1</v>
      </c>
      <c r="AP19" s="1">
        <v>10</v>
      </c>
      <c r="AQ19" s="1">
        <v>10</v>
      </c>
      <c r="AR19" s="1">
        <v>7</v>
      </c>
      <c r="AS19" s="1">
        <v>2</v>
      </c>
      <c r="AT19" s="1">
        <v>10</v>
      </c>
      <c r="AU19" s="1">
        <v>3</v>
      </c>
      <c r="AV19" s="1">
        <v>2</v>
      </c>
      <c r="AW19" s="1">
        <v>3</v>
      </c>
      <c r="AX19" s="1">
        <v>10</v>
      </c>
      <c r="AY19" s="1">
        <v>10</v>
      </c>
      <c r="AZ19" s="1">
        <v>30</v>
      </c>
      <c r="BA19" s="1">
        <v>29</v>
      </c>
      <c r="BB19" s="1">
        <v>9</v>
      </c>
      <c r="BC19" s="1">
        <v>13</v>
      </c>
      <c r="BD19" s="1">
        <v>11</v>
      </c>
      <c r="BE19" s="1">
        <v>22</v>
      </c>
      <c r="BF19" s="1">
        <v>34</v>
      </c>
      <c r="BG19" s="1">
        <v>20</v>
      </c>
      <c r="BH19" s="1">
        <v>4</v>
      </c>
      <c r="BI19" s="1">
        <v>27</v>
      </c>
      <c r="BJ19" s="1">
        <v>40</v>
      </c>
      <c r="BK19" s="1">
        <v>6</v>
      </c>
      <c r="BL19" s="1">
        <v>47</v>
      </c>
      <c r="BM19" s="1">
        <v>28</v>
      </c>
      <c r="BN19" s="1">
        <v>12</v>
      </c>
      <c r="BO19" s="1">
        <v>21</v>
      </c>
      <c r="BP19" s="1">
        <v>14</v>
      </c>
      <c r="BQ19" s="1">
        <v>2</v>
      </c>
      <c r="BR19" s="1">
        <v>23</v>
      </c>
      <c r="BS19" s="1">
        <v>24</v>
      </c>
      <c r="BT19" s="1">
        <v>11</v>
      </c>
      <c r="BU19" s="1">
        <v>15</v>
      </c>
      <c r="BV19" s="1">
        <v>23</v>
      </c>
      <c r="BW19" s="1">
        <v>2</v>
      </c>
      <c r="BX19" s="1">
        <v>10</v>
      </c>
      <c r="BY19" s="1">
        <v>4</v>
      </c>
      <c r="BZ19" s="1">
        <v>21</v>
      </c>
      <c r="CA19" s="1">
        <v>5</v>
      </c>
      <c r="CB19" s="1">
        <v>7</v>
      </c>
      <c r="CC19" s="1">
        <v>12</v>
      </c>
      <c r="CD19" s="1">
        <v>1</v>
      </c>
      <c r="CE19" s="1">
        <v>1</v>
      </c>
      <c r="CF19" s="1">
        <v>1</v>
      </c>
      <c r="CG19" s="1">
        <v>1</v>
      </c>
      <c r="CH19" s="1">
        <v>1</v>
      </c>
      <c r="CI19" s="1">
        <v>1</v>
      </c>
      <c r="CJ19" s="1">
        <v>2</v>
      </c>
      <c r="CK19" s="1">
        <v>1</v>
      </c>
      <c r="CL19" s="1">
        <v>1</v>
      </c>
      <c r="CM19" s="1">
        <v>4</v>
      </c>
      <c r="CN19" s="1">
        <v>4</v>
      </c>
    </row>
    <row r="20" spans="1:92">
      <c r="A20" s="1">
        <v>1</v>
      </c>
      <c r="B20" s="1">
        <v>2</v>
      </c>
      <c r="C20" s="1">
        <v>3</v>
      </c>
      <c r="D20" s="1">
        <v>1</v>
      </c>
      <c r="E20" s="1">
        <v>10</v>
      </c>
      <c r="F20" s="1">
        <v>5</v>
      </c>
      <c r="G20" s="1">
        <v>4</v>
      </c>
      <c r="H20" s="1">
        <v>6</v>
      </c>
      <c r="I20" s="1">
        <v>4</v>
      </c>
      <c r="J20" s="1">
        <v>1</v>
      </c>
      <c r="K20" s="1">
        <v>6</v>
      </c>
      <c r="L20" s="1">
        <v>6</v>
      </c>
      <c r="M20" s="1">
        <v>1</v>
      </c>
      <c r="N20" s="1">
        <v>4</v>
      </c>
      <c r="O20" s="1">
        <v>7</v>
      </c>
      <c r="P20" s="1">
        <v>9</v>
      </c>
      <c r="Q20" s="1">
        <v>7</v>
      </c>
      <c r="R20" s="1">
        <v>4</v>
      </c>
      <c r="S20" s="1">
        <v>5</v>
      </c>
      <c r="T20" s="1">
        <v>1</v>
      </c>
      <c r="U20" s="1">
        <v>4</v>
      </c>
      <c r="V20" s="1">
        <v>4</v>
      </c>
      <c r="W20" s="1">
        <v>9</v>
      </c>
      <c r="X20" s="1">
        <v>2</v>
      </c>
      <c r="Y20" s="1">
        <v>6</v>
      </c>
      <c r="Z20" s="1">
        <v>12</v>
      </c>
      <c r="AA20" s="1">
        <v>5</v>
      </c>
      <c r="AB20" s="1">
        <v>3</v>
      </c>
      <c r="AC20" s="1">
        <v>5</v>
      </c>
      <c r="AD20" s="1">
        <v>1</v>
      </c>
      <c r="AE20" s="1">
        <v>7</v>
      </c>
      <c r="AF20" s="1">
        <v>13</v>
      </c>
      <c r="AG20" s="1">
        <v>5</v>
      </c>
      <c r="AH20" s="1">
        <v>1</v>
      </c>
      <c r="AI20" s="1">
        <v>15</v>
      </c>
      <c r="AJ20" s="1">
        <v>5</v>
      </c>
      <c r="AK20" s="1">
        <v>10</v>
      </c>
      <c r="AL20" s="1">
        <v>12</v>
      </c>
      <c r="AM20" s="1">
        <v>6</v>
      </c>
      <c r="AN20" s="1">
        <v>17</v>
      </c>
      <c r="AO20" s="1">
        <v>5</v>
      </c>
      <c r="AP20" s="1">
        <v>11</v>
      </c>
      <c r="AQ20" s="1">
        <v>13</v>
      </c>
      <c r="AR20" s="1">
        <v>3</v>
      </c>
      <c r="AS20" s="1">
        <v>12</v>
      </c>
      <c r="AT20" s="1">
        <v>8</v>
      </c>
      <c r="AU20" s="1">
        <v>7</v>
      </c>
      <c r="AV20" s="1">
        <v>9</v>
      </c>
      <c r="AW20" s="1">
        <v>12</v>
      </c>
      <c r="AX20" s="1">
        <v>23</v>
      </c>
      <c r="AY20" s="1">
        <v>13</v>
      </c>
      <c r="AZ20" s="1">
        <v>31</v>
      </c>
      <c r="BA20" s="1">
        <v>20</v>
      </c>
      <c r="BB20" s="1">
        <v>25</v>
      </c>
      <c r="BC20" s="1">
        <v>9</v>
      </c>
      <c r="BD20" s="1">
        <v>31</v>
      </c>
      <c r="BE20" s="1">
        <v>23</v>
      </c>
      <c r="BF20" s="1">
        <v>27</v>
      </c>
      <c r="BG20" s="1">
        <v>14</v>
      </c>
      <c r="BH20" s="1">
        <v>35</v>
      </c>
      <c r="BI20" s="1">
        <v>58</v>
      </c>
      <c r="BJ20" s="1">
        <v>23</v>
      </c>
      <c r="BK20" s="1">
        <v>23</v>
      </c>
      <c r="BL20" s="1">
        <v>8</v>
      </c>
      <c r="BM20" s="1">
        <v>30</v>
      </c>
      <c r="BN20" s="1">
        <v>11</v>
      </c>
      <c r="BO20" s="1">
        <v>24</v>
      </c>
      <c r="BP20" s="1">
        <v>3</v>
      </c>
      <c r="BQ20" s="1">
        <v>28</v>
      </c>
      <c r="BR20" s="1">
        <v>15</v>
      </c>
      <c r="BS20" s="1">
        <v>13</v>
      </c>
      <c r="BT20" s="1">
        <v>19</v>
      </c>
      <c r="BU20" s="1">
        <v>17</v>
      </c>
      <c r="BV20" s="1">
        <v>10</v>
      </c>
      <c r="BW20" s="1">
        <v>8</v>
      </c>
      <c r="BX20" s="1">
        <v>19</v>
      </c>
      <c r="BY20" s="1">
        <v>9</v>
      </c>
      <c r="BZ20" s="1">
        <v>7</v>
      </c>
      <c r="CA20" s="1">
        <v>3</v>
      </c>
      <c r="CB20" s="1">
        <v>6</v>
      </c>
      <c r="CC20" s="1">
        <v>5</v>
      </c>
      <c r="CD20" s="1">
        <v>6</v>
      </c>
      <c r="CE20" s="1">
        <v>1</v>
      </c>
      <c r="CF20" s="1">
        <v>1</v>
      </c>
      <c r="CG20" s="1">
        <v>1</v>
      </c>
      <c r="CH20" s="1">
        <v>5</v>
      </c>
      <c r="CI20" s="1">
        <v>1</v>
      </c>
      <c r="CJ20" s="1">
        <v>1</v>
      </c>
      <c r="CK20" s="1">
        <v>1</v>
      </c>
      <c r="CL20" s="1">
        <v>1</v>
      </c>
      <c r="CM20" s="1">
        <v>1</v>
      </c>
      <c r="CN20" s="1">
        <v>1</v>
      </c>
    </row>
    <row r="21" spans="1:92">
      <c r="A21" s="1">
        <v>1</v>
      </c>
      <c r="B21" s="1">
        <v>12</v>
      </c>
      <c r="C21" s="1">
        <v>8</v>
      </c>
      <c r="D21" s="1">
        <v>30</v>
      </c>
      <c r="E21" s="1">
        <v>1</v>
      </c>
      <c r="F21" s="1">
        <v>8</v>
      </c>
      <c r="G21" s="1">
        <v>7</v>
      </c>
      <c r="H21" s="1">
        <v>17</v>
      </c>
      <c r="I21" s="1">
        <v>1</v>
      </c>
      <c r="J21" s="1">
        <v>13</v>
      </c>
      <c r="K21" s="1">
        <v>11</v>
      </c>
      <c r="L21" s="1">
        <v>5</v>
      </c>
      <c r="M21" s="1">
        <v>5</v>
      </c>
      <c r="N21" s="1">
        <v>7</v>
      </c>
      <c r="O21" s="1">
        <v>8</v>
      </c>
      <c r="P21" s="1">
        <v>14</v>
      </c>
      <c r="Q21" s="1">
        <v>9</v>
      </c>
      <c r="R21" s="1">
        <v>17</v>
      </c>
      <c r="S21" s="1">
        <v>3</v>
      </c>
      <c r="T21" s="1">
        <v>10</v>
      </c>
      <c r="U21" s="1">
        <v>6</v>
      </c>
      <c r="V21" s="1">
        <v>13</v>
      </c>
      <c r="W21" s="1">
        <v>8</v>
      </c>
      <c r="X21" s="1">
        <v>12</v>
      </c>
      <c r="Y21" s="1">
        <v>1</v>
      </c>
      <c r="Z21" s="1">
        <v>1</v>
      </c>
      <c r="AA21" s="1">
        <v>15</v>
      </c>
      <c r="AB21" s="1">
        <v>11</v>
      </c>
      <c r="AC21" s="1">
        <v>18</v>
      </c>
      <c r="AD21" s="1">
        <v>16</v>
      </c>
      <c r="AE21" s="1">
        <v>5</v>
      </c>
      <c r="AF21" s="1">
        <v>4</v>
      </c>
      <c r="AG21" s="1">
        <v>2</v>
      </c>
      <c r="AH21" s="1">
        <v>7</v>
      </c>
      <c r="AI21" s="1">
        <v>15</v>
      </c>
      <c r="AJ21" s="1">
        <v>17</v>
      </c>
      <c r="AK21" s="1">
        <v>4</v>
      </c>
      <c r="AL21" s="1">
        <v>9</v>
      </c>
      <c r="AM21" s="1">
        <v>15</v>
      </c>
      <c r="AN21" s="1">
        <v>14</v>
      </c>
      <c r="AO21" s="1">
        <v>5</v>
      </c>
      <c r="AP21" s="1">
        <v>25</v>
      </c>
      <c r="AQ21" s="1">
        <v>10</v>
      </c>
      <c r="AR21" s="1">
        <v>5</v>
      </c>
      <c r="AS21" s="1">
        <v>15</v>
      </c>
      <c r="AT21" s="1">
        <v>10</v>
      </c>
      <c r="AU21" s="1">
        <v>4</v>
      </c>
      <c r="AV21" s="1">
        <v>15</v>
      </c>
      <c r="AW21" s="1">
        <v>20</v>
      </c>
      <c r="AX21" s="1">
        <v>8</v>
      </c>
      <c r="AY21" s="1">
        <v>13</v>
      </c>
      <c r="AZ21" s="1">
        <v>11</v>
      </c>
      <c r="BA21" s="1">
        <v>18</v>
      </c>
      <c r="BB21" s="1">
        <v>21</v>
      </c>
      <c r="BC21" s="1">
        <v>6</v>
      </c>
      <c r="BD21" s="1">
        <v>21</v>
      </c>
      <c r="BE21" s="1">
        <v>38</v>
      </c>
      <c r="BF21" s="1">
        <v>25</v>
      </c>
      <c r="BG21" s="1">
        <v>11</v>
      </c>
      <c r="BH21" s="1">
        <v>34</v>
      </c>
      <c r="BI21" s="1">
        <v>20</v>
      </c>
      <c r="BJ21" s="1">
        <v>29</v>
      </c>
      <c r="BK21" s="1">
        <v>35</v>
      </c>
      <c r="BL21" s="1">
        <v>9</v>
      </c>
      <c r="BM21" s="1">
        <v>33</v>
      </c>
      <c r="BN21" s="1">
        <v>14</v>
      </c>
      <c r="BO21" s="1">
        <v>8</v>
      </c>
      <c r="BP21" s="1">
        <v>47</v>
      </c>
      <c r="BQ21" s="1">
        <v>25</v>
      </c>
      <c r="BR21" s="1">
        <v>9</v>
      </c>
      <c r="BS21" s="1">
        <v>16</v>
      </c>
      <c r="BT21" s="1">
        <v>12</v>
      </c>
      <c r="BU21" s="1">
        <v>23</v>
      </c>
      <c r="BV21" s="1">
        <v>10</v>
      </c>
      <c r="BW21" s="1">
        <v>12</v>
      </c>
      <c r="BX21" s="1">
        <v>17</v>
      </c>
      <c r="BY21" s="1">
        <v>6</v>
      </c>
      <c r="BZ21" s="1">
        <v>3</v>
      </c>
      <c r="CA21" s="1">
        <v>8</v>
      </c>
      <c r="CB21" s="1">
        <v>8</v>
      </c>
      <c r="CC21" s="1">
        <v>5</v>
      </c>
      <c r="CD21" s="1">
        <v>16</v>
      </c>
      <c r="CE21" s="1">
        <v>10</v>
      </c>
      <c r="CF21" s="1">
        <v>4</v>
      </c>
      <c r="CG21" s="1">
        <v>1</v>
      </c>
      <c r="CH21" s="1">
        <v>1</v>
      </c>
      <c r="CI21" s="1">
        <v>1</v>
      </c>
      <c r="CJ21" s="1">
        <v>2</v>
      </c>
      <c r="CK21" s="1">
        <v>1</v>
      </c>
      <c r="CL21" s="1">
        <v>1</v>
      </c>
      <c r="CM21" s="1">
        <v>1</v>
      </c>
      <c r="CN21" s="1">
        <v>1</v>
      </c>
    </row>
    <row r="22" spans="1:92">
      <c r="A22" s="1">
        <v>1</v>
      </c>
      <c r="B22" s="1">
        <v>1</v>
      </c>
      <c r="C22" s="1">
        <v>14</v>
      </c>
      <c r="D22" s="1">
        <v>14</v>
      </c>
      <c r="E22" s="1">
        <v>26</v>
      </c>
      <c r="F22" s="1">
        <v>4</v>
      </c>
      <c r="G22" s="1">
        <v>13</v>
      </c>
      <c r="H22" s="1">
        <v>23</v>
      </c>
      <c r="I22" s="1">
        <v>1</v>
      </c>
      <c r="J22" s="1">
        <v>5</v>
      </c>
      <c r="K22" s="1">
        <v>7</v>
      </c>
      <c r="L22" s="1">
        <v>6</v>
      </c>
      <c r="M22" s="1">
        <v>12</v>
      </c>
      <c r="N22" s="1">
        <v>6</v>
      </c>
      <c r="O22" s="1">
        <v>7</v>
      </c>
      <c r="P22" s="1">
        <v>4</v>
      </c>
      <c r="Q22" s="1">
        <v>14</v>
      </c>
      <c r="R22" s="1">
        <v>9</v>
      </c>
      <c r="S22" s="1">
        <v>20</v>
      </c>
      <c r="T22" s="1">
        <v>1</v>
      </c>
      <c r="U22" s="1">
        <v>5</v>
      </c>
      <c r="V22" s="1">
        <v>5</v>
      </c>
      <c r="W22" s="1">
        <v>6</v>
      </c>
      <c r="X22" s="1">
        <v>1</v>
      </c>
      <c r="Y22" s="1">
        <v>16</v>
      </c>
      <c r="Z22" s="1">
        <v>8</v>
      </c>
      <c r="AA22" s="1">
        <v>8</v>
      </c>
      <c r="AB22" s="1">
        <v>15</v>
      </c>
      <c r="AC22" s="1">
        <v>7</v>
      </c>
      <c r="AD22" s="1">
        <v>17</v>
      </c>
      <c r="AE22" s="1">
        <v>3</v>
      </c>
      <c r="AF22" s="1">
        <v>6</v>
      </c>
      <c r="AG22" s="1">
        <v>13</v>
      </c>
      <c r="AH22" s="1">
        <v>2</v>
      </c>
      <c r="AI22" s="1">
        <v>1</v>
      </c>
      <c r="AJ22" s="1">
        <v>1</v>
      </c>
      <c r="AK22" s="1">
        <v>6</v>
      </c>
      <c r="AL22" s="1">
        <v>9</v>
      </c>
      <c r="AM22" s="1">
        <v>8</v>
      </c>
      <c r="AN22" s="1">
        <v>8</v>
      </c>
      <c r="AO22" s="1">
        <v>14</v>
      </c>
      <c r="AP22" s="1">
        <v>19</v>
      </c>
      <c r="AQ22" s="1">
        <v>9</v>
      </c>
      <c r="AR22" s="1">
        <v>13</v>
      </c>
      <c r="AS22" s="1">
        <v>9</v>
      </c>
      <c r="AT22" s="1">
        <v>12</v>
      </c>
      <c r="AU22" s="1">
        <v>1</v>
      </c>
      <c r="AV22" s="1">
        <v>12</v>
      </c>
      <c r="AW22" s="1">
        <v>2</v>
      </c>
      <c r="AX22" s="1">
        <v>13</v>
      </c>
      <c r="AY22" s="1">
        <v>9</v>
      </c>
      <c r="AZ22" s="1">
        <v>4</v>
      </c>
      <c r="BA22" s="1">
        <v>21</v>
      </c>
      <c r="BB22" s="1">
        <v>12</v>
      </c>
      <c r="BC22" s="1">
        <v>7</v>
      </c>
      <c r="BD22" s="1">
        <v>7</v>
      </c>
      <c r="BE22" s="1">
        <v>35</v>
      </c>
      <c r="BF22" s="1">
        <v>30</v>
      </c>
      <c r="BG22" s="1">
        <v>21</v>
      </c>
      <c r="BH22" s="1">
        <v>39</v>
      </c>
      <c r="BI22" s="1">
        <v>23</v>
      </c>
      <c r="BJ22" s="1">
        <v>27</v>
      </c>
      <c r="BK22" s="1">
        <v>24</v>
      </c>
      <c r="BL22" s="1">
        <v>13</v>
      </c>
      <c r="BM22" s="1">
        <v>9</v>
      </c>
      <c r="BN22" s="1">
        <v>6</v>
      </c>
      <c r="BO22" s="1">
        <v>34</v>
      </c>
      <c r="BP22" s="1">
        <v>22</v>
      </c>
      <c r="BQ22" s="1">
        <v>21</v>
      </c>
      <c r="BR22" s="1">
        <v>18</v>
      </c>
      <c r="BS22" s="1">
        <v>7</v>
      </c>
      <c r="BT22" s="1">
        <v>7</v>
      </c>
      <c r="BU22" s="1">
        <v>7</v>
      </c>
      <c r="BV22" s="1">
        <v>6</v>
      </c>
      <c r="BW22" s="1">
        <v>11</v>
      </c>
      <c r="BX22" s="1">
        <v>3</v>
      </c>
      <c r="BY22" s="1">
        <v>1</v>
      </c>
      <c r="BZ22" s="1">
        <v>1</v>
      </c>
      <c r="CA22" s="1">
        <v>1</v>
      </c>
      <c r="CB22" s="1">
        <v>4</v>
      </c>
      <c r="CC22" s="1">
        <v>1</v>
      </c>
      <c r="CD22" s="1">
        <v>5</v>
      </c>
      <c r="CE22" s="1">
        <v>1</v>
      </c>
      <c r="CF22" s="1">
        <v>1</v>
      </c>
      <c r="CG22" s="1">
        <v>1</v>
      </c>
      <c r="CH22" s="1">
        <v>5</v>
      </c>
      <c r="CI22" s="1">
        <v>1</v>
      </c>
      <c r="CJ22" s="1">
        <v>1</v>
      </c>
      <c r="CK22" s="1">
        <v>6</v>
      </c>
      <c r="CL22" s="1">
        <v>1</v>
      </c>
      <c r="CM22" s="1">
        <v>11</v>
      </c>
      <c r="CN22" s="1">
        <v>1</v>
      </c>
    </row>
    <row r="23" spans="1:92">
      <c r="A23" s="1">
        <v>1</v>
      </c>
      <c r="B23" s="1">
        <v>1</v>
      </c>
      <c r="C23" s="1">
        <v>1</v>
      </c>
      <c r="D23" s="1">
        <v>12</v>
      </c>
      <c r="E23" s="1">
        <v>28</v>
      </c>
      <c r="F23" s="1">
        <v>2</v>
      </c>
      <c r="G23" s="1">
        <v>21</v>
      </c>
      <c r="H23" s="1">
        <v>1</v>
      </c>
      <c r="I23" s="1">
        <v>2</v>
      </c>
      <c r="J23" s="1">
        <v>3</v>
      </c>
      <c r="K23" s="1">
        <v>9</v>
      </c>
      <c r="L23" s="1">
        <v>8</v>
      </c>
      <c r="M23" s="1">
        <v>3</v>
      </c>
      <c r="N23" s="1">
        <v>10</v>
      </c>
      <c r="O23" s="1">
        <v>14</v>
      </c>
      <c r="P23" s="1">
        <v>6</v>
      </c>
      <c r="Q23" s="1">
        <v>18</v>
      </c>
      <c r="R23" s="1">
        <v>19</v>
      </c>
      <c r="S23" s="1">
        <v>5</v>
      </c>
      <c r="T23" s="1">
        <v>8</v>
      </c>
      <c r="U23" s="1">
        <v>3</v>
      </c>
      <c r="V23" s="1">
        <v>25</v>
      </c>
      <c r="W23" s="1">
        <v>16</v>
      </c>
      <c r="X23" s="1">
        <v>3</v>
      </c>
      <c r="Y23" s="1">
        <v>2</v>
      </c>
      <c r="Z23" s="1">
        <v>13</v>
      </c>
      <c r="AA23" s="1">
        <v>5</v>
      </c>
      <c r="AB23" s="1">
        <v>7</v>
      </c>
      <c r="AC23" s="1">
        <v>16</v>
      </c>
      <c r="AD23" s="1">
        <v>11</v>
      </c>
      <c r="AE23" s="1">
        <v>18</v>
      </c>
      <c r="AF23" s="1">
        <v>8</v>
      </c>
      <c r="AG23" s="1">
        <v>8</v>
      </c>
      <c r="AH23" s="1">
        <v>13</v>
      </c>
      <c r="AI23" s="1">
        <v>21</v>
      </c>
      <c r="AJ23" s="1">
        <v>22</v>
      </c>
      <c r="AK23" s="1">
        <v>13</v>
      </c>
      <c r="AL23" s="1">
        <v>24</v>
      </c>
      <c r="AM23" s="1">
        <v>6</v>
      </c>
      <c r="AN23" s="1">
        <v>12</v>
      </c>
      <c r="AO23" s="1">
        <v>14</v>
      </c>
      <c r="AP23" s="1">
        <v>9</v>
      </c>
      <c r="AQ23" s="1">
        <v>17</v>
      </c>
      <c r="AR23" s="1">
        <v>5</v>
      </c>
      <c r="AS23" s="1">
        <v>9</v>
      </c>
      <c r="AT23" s="1">
        <v>16</v>
      </c>
      <c r="AU23" s="1">
        <v>5</v>
      </c>
      <c r="AV23" s="1">
        <v>6</v>
      </c>
      <c r="AW23" s="1">
        <v>13</v>
      </c>
      <c r="AX23" s="1">
        <v>12</v>
      </c>
      <c r="AY23" s="1">
        <v>5</v>
      </c>
      <c r="AZ23" s="1">
        <v>8</v>
      </c>
      <c r="BA23" s="1">
        <v>12</v>
      </c>
      <c r="BB23" s="1">
        <v>8</v>
      </c>
      <c r="BC23" s="1">
        <v>3</v>
      </c>
      <c r="BD23" s="1">
        <v>5</v>
      </c>
      <c r="BE23" s="1">
        <v>13</v>
      </c>
      <c r="BF23" s="1">
        <v>27</v>
      </c>
      <c r="BG23" s="1">
        <v>26</v>
      </c>
      <c r="BH23" s="1">
        <v>35</v>
      </c>
      <c r="BI23" s="1">
        <v>13</v>
      </c>
      <c r="BJ23" s="1">
        <v>22</v>
      </c>
      <c r="BK23" s="1">
        <v>24</v>
      </c>
      <c r="BL23" s="1">
        <v>34</v>
      </c>
      <c r="BM23" s="1">
        <v>51</v>
      </c>
      <c r="BN23" s="1">
        <v>13</v>
      </c>
      <c r="BO23" s="1">
        <v>14</v>
      </c>
      <c r="BP23" s="1">
        <v>21</v>
      </c>
      <c r="BQ23" s="1">
        <v>23</v>
      </c>
      <c r="BR23" s="1">
        <v>17</v>
      </c>
      <c r="BS23" s="1">
        <v>14</v>
      </c>
      <c r="BT23" s="1">
        <v>18</v>
      </c>
      <c r="BU23" s="1">
        <v>13</v>
      </c>
      <c r="BV23" s="1">
        <v>11</v>
      </c>
      <c r="BW23" s="1">
        <v>9</v>
      </c>
      <c r="BX23" s="1">
        <v>1</v>
      </c>
      <c r="BY23" s="1">
        <v>3</v>
      </c>
      <c r="BZ23" s="1">
        <v>8</v>
      </c>
      <c r="CA23" s="1">
        <v>21</v>
      </c>
      <c r="CB23" s="1">
        <v>8</v>
      </c>
      <c r="CC23" s="1">
        <v>2</v>
      </c>
      <c r="CD23" s="1">
        <v>1</v>
      </c>
      <c r="CE23" s="1">
        <v>2</v>
      </c>
      <c r="CF23" s="1">
        <v>1</v>
      </c>
      <c r="CG23" s="1">
        <v>8</v>
      </c>
      <c r="CH23" s="1">
        <v>1</v>
      </c>
      <c r="CI23" s="1">
        <v>1</v>
      </c>
      <c r="CJ23" s="1">
        <v>1</v>
      </c>
      <c r="CK23" s="1">
        <v>4</v>
      </c>
      <c r="CL23" s="1">
        <v>1</v>
      </c>
      <c r="CM23" s="1">
        <v>1</v>
      </c>
      <c r="CN23" s="1">
        <v>1</v>
      </c>
    </row>
    <row r="24" spans="1:92">
      <c r="A24" s="1">
        <v>1</v>
      </c>
      <c r="B24" s="1">
        <v>12</v>
      </c>
      <c r="C24" s="1">
        <v>10</v>
      </c>
      <c r="D24" s="1">
        <v>11</v>
      </c>
      <c r="E24" s="1">
        <v>1</v>
      </c>
      <c r="F24" s="1">
        <v>14</v>
      </c>
      <c r="G24" s="1">
        <v>16</v>
      </c>
      <c r="H24" s="1">
        <v>4</v>
      </c>
      <c r="I24" s="1">
        <v>10</v>
      </c>
      <c r="J24" s="1">
        <v>8</v>
      </c>
      <c r="K24" s="1">
        <v>4</v>
      </c>
      <c r="L24" s="1">
        <v>6</v>
      </c>
      <c r="M24" s="1">
        <v>13</v>
      </c>
      <c r="N24" s="1">
        <v>6</v>
      </c>
      <c r="O24" s="1">
        <v>5</v>
      </c>
      <c r="P24" s="1">
        <v>11</v>
      </c>
      <c r="Q24" s="1">
        <v>9</v>
      </c>
      <c r="R24" s="1">
        <v>4</v>
      </c>
      <c r="S24" s="1">
        <v>15</v>
      </c>
      <c r="T24" s="1">
        <v>7</v>
      </c>
      <c r="U24" s="1">
        <v>9</v>
      </c>
      <c r="V24" s="1">
        <v>16</v>
      </c>
      <c r="W24" s="1">
        <v>13</v>
      </c>
      <c r="X24" s="1">
        <v>6</v>
      </c>
      <c r="Y24" s="1">
        <v>9</v>
      </c>
      <c r="Z24" s="1">
        <v>13</v>
      </c>
      <c r="AA24" s="1">
        <v>22</v>
      </c>
      <c r="AB24" s="1">
        <v>1</v>
      </c>
      <c r="AC24" s="1">
        <v>19</v>
      </c>
      <c r="AD24" s="1">
        <v>22</v>
      </c>
      <c r="AE24" s="1">
        <v>1</v>
      </c>
      <c r="AF24" s="1">
        <v>21</v>
      </c>
      <c r="AG24" s="1">
        <v>5</v>
      </c>
      <c r="AH24" s="1">
        <v>11</v>
      </c>
      <c r="AI24" s="1">
        <v>23</v>
      </c>
      <c r="AJ24" s="1">
        <v>1</v>
      </c>
      <c r="AK24" s="1">
        <v>8</v>
      </c>
      <c r="AL24" s="1">
        <v>23</v>
      </c>
      <c r="AM24" s="1">
        <v>13</v>
      </c>
      <c r="AN24" s="1">
        <v>1</v>
      </c>
      <c r="AO24" s="1">
        <v>6</v>
      </c>
      <c r="AP24" s="1">
        <v>12</v>
      </c>
      <c r="AQ24" s="1">
        <v>10</v>
      </c>
      <c r="AR24" s="1">
        <v>7</v>
      </c>
      <c r="AS24" s="1">
        <v>7</v>
      </c>
      <c r="AT24" s="1">
        <v>5</v>
      </c>
      <c r="AU24" s="1">
        <v>5</v>
      </c>
      <c r="AV24" s="1">
        <v>9</v>
      </c>
      <c r="AW24" s="1">
        <v>7</v>
      </c>
      <c r="AX24" s="1">
        <v>8</v>
      </c>
      <c r="AY24" s="1">
        <v>8</v>
      </c>
      <c r="AZ24" s="1">
        <v>32</v>
      </c>
      <c r="BA24" s="1">
        <v>24</v>
      </c>
      <c r="BB24" s="1">
        <v>8</v>
      </c>
      <c r="BC24" s="1">
        <v>27</v>
      </c>
      <c r="BD24" s="1">
        <v>26</v>
      </c>
      <c r="BE24" s="1">
        <v>8</v>
      </c>
      <c r="BF24" s="1">
        <v>8</v>
      </c>
      <c r="BG24" s="1">
        <v>37</v>
      </c>
      <c r="BH24" s="1">
        <v>3</v>
      </c>
      <c r="BI24" s="1">
        <v>30</v>
      </c>
      <c r="BJ24" s="1">
        <v>6</v>
      </c>
      <c r="BK24" s="1">
        <v>30</v>
      </c>
      <c r="BL24" s="1">
        <v>43</v>
      </c>
      <c r="BM24" s="1">
        <v>25</v>
      </c>
      <c r="BN24" s="1">
        <v>19</v>
      </c>
      <c r="BO24" s="1">
        <v>23</v>
      </c>
      <c r="BP24" s="1">
        <v>14</v>
      </c>
      <c r="BQ24" s="1">
        <v>26</v>
      </c>
      <c r="BR24" s="1">
        <v>15</v>
      </c>
      <c r="BS24" s="1">
        <v>17</v>
      </c>
      <c r="BT24" s="1">
        <v>13</v>
      </c>
      <c r="BU24" s="1">
        <v>8</v>
      </c>
      <c r="BV24" s="1">
        <v>5</v>
      </c>
      <c r="BW24" s="1">
        <v>7</v>
      </c>
      <c r="BX24" s="1">
        <v>1</v>
      </c>
      <c r="BY24" s="1">
        <v>2</v>
      </c>
      <c r="BZ24" s="1">
        <v>9</v>
      </c>
      <c r="CA24" s="1">
        <v>1</v>
      </c>
      <c r="CB24" s="1">
        <v>1</v>
      </c>
      <c r="CC24" s="1">
        <v>3</v>
      </c>
      <c r="CD24" s="1">
        <v>1</v>
      </c>
      <c r="CE24" s="1">
        <v>8</v>
      </c>
      <c r="CF24" s="1">
        <v>1</v>
      </c>
      <c r="CG24" s="1">
        <v>8</v>
      </c>
      <c r="CH24" s="1">
        <v>1</v>
      </c>
      <c r="CI24" s="1">
        <v>1</v>
      </c>
      <c r="CJ24" s="1">
        <v>1</v>
      </c>
      <c r="CK24" s="1">
        <v>1</v>
      </c>
      <c r="CL24" s="1">
        <v>1</v>
      </c>
      <c r="CM24" s="1">
        <v>9</v>
      </c>
      <c r="CN24" s="1">
        <v>1</v>
      </c>
    </row>
    <row r="25" spans="1:92">
      <c r="A25" s="1">
        <v>1</v>
      </c>
      <c r="B25" s="1">
        <v>3</v>
      </c>
      <c r="C25" s="1">
        <v>23</v>
      </c>
      <c r="D25" s="1">
        <v>13</v>
      </c>
      <c r="E25" s="1">
        <v>9</v>
      </c>
      <c r="F25" s="1">
        <v>4</v>
      </c>
      <c r="G25" s="1">
        <v>11</v>
      </c>
      <c r="H25" s="1">
        <v>13</v>
      </c>
      <c r="I25" s="1">
        <v>8</v>
      </c>
      <c r="J25" s="1">
        <v>7</v>
      </c>
      <c r="K25" s="1">
        <v>4</v>
      </c>
      <c r="L25" s="1">
        <v>9</v>
      </c>
      <c r="M25" s="1">
        <v>6</v>
      </c>
      <c r="N25" s="1">
        <v>4</v>
      </c>
      <c r="O25" s="1">
        <v>16</v>
      </c>
      <c r="P25" s="1">
        <v>1</v>
      </c>
      <c r="Q25" s="1">
        <v>9</v>
      </c>
      <c r="R25" s="1">
        <v>3</v>
      </c>
      <c r="S25" s="1">
        <v>13</v>
      </c>
      <c r="T25" s="1">
        <v>1</v>
      </c>
      <c r="U25" s="1">
        <v>6</v>
      </c>
      <c r="V25" s="1">
        <v>12</v>
      </c>
      <c r="W25" s="1">
        <v>10</v>
      </c>
      <c r="X25" s="1">
        <v>5</v>
      </c>
      <c r="Y25" s="1">
        <v>8</v>
      </c>
      <c r="Z25" s="1">
        <v>5</v>
      </c>
      <c r="AA25" s="1">
        <v>3</v>
      </c>
      <c r="AB25" s="1">
        <v>13</v>
      </c>
      <c r="AC25" s="1">
        <v>3</v>
      </c>
      <c r="AD25" s="1">
        <v>8</v>
      </c>
      <c r="AE25" s="1">
        <v>3</v>
      </c>
      <c r="AF25" s="1">
        <v>9</v>
      </c>
      <c r="AG25" s="1">
        <v>23</v>
      </c>
      <c r="AH25" s="1">
        <v>7</v>
      </c>
      <c r="AI25" s="1">
        <v>11</v>
      </c>
      <c r="AJ25" s="1">
        <v>15</v>
      </c>
      <c r="AK25" s="1">
        <v>13</v>
      </c>
      <c r="AL25" s="1">
        <v>13</v>
      </c>
      <c r="AM25" s="1">
        <v>6</v>
      </c>
      <c r="AN25" s="1">
        <v>19</v>
      </c>
      <c r="AO25" s="1">
        <v>11</v>
      </c>
      <c r="AP25" s="1">
        <v>2</v>
      </c>
      <c r="AQ25" s="1">
        <v>14</v>
      </c>
      <c r="AR25" s="1">
        <v>16</v>
      </c>
      <c r="AS25" s="1">
        <v>3</v>
      </c>
      <c r="AT25" s="1">
        <v>3</v>
      </c>
      <c r="AU25" s="1">
        <v>8</v>
      </c>
      <c r="AV25" s="1">
        <v>10</v>
      </c>
      <c r="AW25" s="1">
        <v>12</v>
      </c>
      <c r="AX25" s="1">
        <v>18</v>
      </c>
      <c r="AY25" s="1">
        <v>9</v>
      </c>
      <c r="AZ25" s="1">
        <v>8</v>
      </c>
      <c r="BA25" s="1">
        <v>8</v>
      </c>
      <c r="BB25" s="1">
        <v>11</v>
      </c>
      <c r="BC25" s="1">
        <v>19</v>
      </c>
      <c r="BD25" s="1">
        <v>10</v>
      </c>
      <c r="BE25" s="1">
        <v>38</v>
      </c>
      <c r="BF25" s="1">
        <v>20</v>
      </c>
      <c r="BG25" s="1">
        <v>19</v>
      </c>
      <c r="BH25" s="1">
        <v>53</v>
      </c>
      <c r="BI25" s="1">
        <v>26</v>
      </c>
      <c r="BJ25" s="1">
        <v>55</v>
      </c>
      <c r="BK25" s="1">
        <v>21</v>
      </c>
      <c r="BL25" s="1">
        <v>10</v>
      </c>
      <c r="BM25" s="1">
        <v>44</v>
      </c>
      <c r="BN25" s="1">
        <v>25</v>
      </c>
      <c r="BO25" s="1">
        <v>21</v>
      </c>
      <c r="BP25" s="1">
        <v>15</v>
      </c>
      <c r="BQ25" s="1">
        <v>24</v>
      </c>
      <c r="BR25" s="1">
        <v>10</v>
      </c>
      <c r="BS25" s="1">
        <v>20</v>
      </c>
      <c r="BT25" s="1">
        <v>7</v>
      </c>
      <c r="BU25" s="1">
        <v>15</v>
      </c>
      <c r="BV25" s="1">
        <v>13</v>
      </c>
      <c r="BW25" s="1">
        <v>3</v>
      </c>
      <c r="BX25" s="1">
        <v>5</v>
      </c>
      <c r="BY25" s="1">
        <v>1</v>
      </c>
      <c r="BZ25" s="1">
        <v>7</v>
      </c>
      <c r="CA25" s="1">
        <v>1</v>
      </c>
      <c r="CB25" s="1">
        <v>2</v>
      </c>
      <c r="CC25" s="1">
        <v>7</v>
      </c>
      <c r="CD25" s="1">
        <v>6</v>
      </c>
      <c r="CE25" s="1">
        <v>5</v>
      </c>
      <c r="CF25" s="1">
        <v>1</v>
      </c>
      <c r="CG25" s="1">
        <v>2</v>
      </c>
      <c r="CH25" s="1">
        <v>1</v>
      </c>
      <c r="CI25" s="1">
        <v>2</v>
      </c>
      <c r="CJ25" s="1">
        <v>1</v>
      </c>
      <c r="CK25" s="1">
        <v>1</v>
      </c>
      <c r="CL25" s="1">
        <v>1</v>
      </c>
      <c r="CM25" s="1">
        <v>2</v>
      </c>
      <c r="CN25" s="1">
        <v>1</v>
      </c>
    </row>
    <row r="26" spans="1:92">
      <c r="A26" s="1">
        <v>1</v>
      </c>
      <c r="B26" s="1">
        <v>18</v>
      </c>
      <c r="C26" s="1">
        <v>4</v>
      </c>
      <c r="D26" s="1">
        <v>6</v>
      </c>
      <c r="E26" s="1">
        <v>1</v>
      </c>
      <c r="F26" s="1">
        <v>6</v>
      </c>
      <c r="G26" s="1">
        <v>24</v>
      </c>
      <c r="H26" s="1">
        <v>8</v>
      </c>
      <c r="I26" s="1">
        <v>15</v>
      </c>
      <c r="J26" s="1">
        <v>2</v>
      </c>
      <c r="K26" s="1">
        <v>22</v>
      </c>
      <c r="L26" s="1">
        <v>6</v>
      </c>
      <c r="M26" s="1">
        <v>10</v>
      </c>
      <c r="N26" s="1">
        <v>12</v>
      </c>
      <c r="O26" s="1">
        <v>7</v>
      </c>
      <c r="P26" s="1">
        <v>18</v>
      </c>
      <c r="Q26" s="1">
        <v>1</v>
      </c>
      <c r="R26" s="1">
        <v>3</v>
      </c>
      <c r="S26" s="1">
        <v>1</v>
      </c>
      <c r="T26" s="1">
        <v>1</v>
      </c>
      <c r="U26" s="1">
        <v>6</v>
      </c>
      <c r="V26" s="1">
        <v>1</v>
      </c>
      <c r="W26" s="1">
        <v>4</v>
      </c>
      <c r="X26" s="1">
        <v>1</v>
      </c>
      <c r="Y26" s="1">
        <v>7</v>
      </c>
      <c r="Z26" s="1">
        <v>5</v>
      </c>
      <c r="AA26" s="1">
        <v>16</v>
      </c>
      <c r="AB26" s="1">
        <v>4</v>
      </c>
      <c r="AC26" s="1">
        <v>11</v>
      </c>
      <c r="AD26" s="1">
        <v>5</v>
      </c>
      <c r="AE26" s="1">
        <v>14</v>
      </c>
      <c r="AF26" s="1">
        <v>18</v>
      </c>
      <c r="AG26" s="1">
        <v>5</v>
      </c>
      <c r="AH26" s="1">
        <v>14</v>
      </c>
      <c r="AI26" s="1">
        <v>14</v>
      </c>
      <c r="AJ26" s="1">
        <v>15</v>
      </c>
      <c r="AK26" s="1">
        <v>5</v>
      </c>
      <c r="AL26" s="1">
        <v>12</v>
      </c>
      <c r="AM26" s="1">
        <v>2</v>
      </c>
      <c r="AN26" s="1">
        <v>12</v>
      </c>
      <c r="AO26" s="1">
        <v>8</v>
      </c>
      <c r="AP26" s="1">
        <v>17</v>
      </c>
      <c r="AQ26" s="1">
        <v>10</v>
      </c>
      <c r="AR26" s="1">
        <v>2</v>
      </c>
      <c r="AS26" s="1">
        <v>19</v>
      </c>
      <c r="AT26" s="1">
        <v>7</v>
      </c>
      <c r="AU26" s="1">
        <v>5</v>
      </c>
      <c r="AV26" s="1">
        <v>14</v>
      </c>
      <c r="AW26" s="1">
        <v>7</v>
      </c>
      <c r="AX26" s="1">
        <v>32</v>
      </c>
      <c r="AY26" s="1">
        <v>16</v>
      </c>
      <c r="AZ26" s="1">
        <v>13</v>
      </c>
      <c r="BA26" s="1">
        <v>29</v>
      </c>
      <c r="BB26" s="1">
        <v>12</v>
      </c>
      <c r="BC26" s="1">
        <v>22</v>
      </c>
      <c r="BD26" s="1">
        <v>6</v>
      </c>
      <c r="BE26" s="1">
        <v>36</v>
      </c>
      <c r="BF26" s="1">
        <v>19</v>
      </c>
      <c r="BG26" s="1">
        <v>36</v>
      </c>
      <c r="BH26" s="1">
        <v>36</v>
      </c>
      <c r="BI26" s="1">
        <v>6</v>
      </c>
      <c r="BJ26" s="1">
        <v>59</v>
      </c>
      <c r="BK26" s="1">
        <v>15</v>
      </c>
      <c r="BL26" s="1">
        <v>31</v>
      </c>
      <c r="BM26" s="1">
        <v>16</v>
      </c>
      <c r="BN26" s="1">
        <v>8</v>
      </c>
      <c r="BO26" s="1">
        <v>22</v>
      </c>
      <c r="BP26" s="1">
        <v>19</v>
      </c>
      <c r="BQ26" s="1">
        <v>18</v>
      </c>
      <c r="BR26" s="1">
        <v>7</v>
      </c>
      <c r="BS26" s="1">
        <v>18</v>
      </c>
      <c r="BT26" s="1">
        <v>10</v>
      </c>
      <c r="BU26" s="1">
        <v>12</v>
      </c>
      <c r="BV26" s="1">
        <v>21</v>
      </c>
      <c r="BW26" s="1">
        <v>18</v>
      </c>
      <c r="BX26" s="1">
        <v>3</v>
      </c>
      <c r="BY26" s="1">
        <v>8</v>
      </c>
      <c r="BZ26" s="1">
        <v>4</v>
      </c>
      <c r="CA26" s="1">
        <v>1</v>
      </c>
      <c r="CB26" s="1">
        <v>2</v>
      </c>
      <c r="CC26" s="1">
        <v>7</v>
      </c>
      <c r="CD26" s="1">
        <v>1</v>
      </c>
      <c r="CE26" s="1">
        <v>3</v>
      </c>
      <c r="CF26" s="1">
        <v>3</v>
      </c>
      <c r="CG26" s="1">
        <v>3</v>
      </c>
      <c r="CH26" s="1">
        <v>1</v>
      </c>
      <c r="CI26" s="1">
        <v>1</v>
      </c>
      <c r="CJ26" s="1">
        <v>1</v>
      </c>
      <c r="CK26" s="1">
        <v>1</v>
      </c>
      <c r="CL26" s="1">
        <v>5</v>
      </c>
      <c r="CM26" s="1">
        <v>1</v>
      </c>
      <c r="CN26" s="1">
        <v>1</v>
      </c>
    </row>
    <row r="27" spans="1:92">
      <c r="A27" s="1">
        <v>1</v>
      </c>
      <c r="B27" s="1">
        <v>10</v>
      </c>
      <c r="C27" s="1">
        <v>8</v>
      </c>
      <c r="D27" s="1">
        <v>2</v>
      </c>
      <c r="E27" s="1">
        <v>16</v>
      </c>
      <c r="F27" s="1">
        <v>8</v>
      </c>
      <c r="G27" s="1">
        <v>7</v>
      </c>
      <c r="H27" s="1">
        <v>10</v>
      </c>
      <c r="I27" s="1">
        <v>1</v>
      </c>
      <c r="J27" s="1">
        <v>8</v>
      </c>
      <c r="K27" s="1">
        <v>9</v>
      </c>
      <c r="L27" s="1">
        <v>1</v>
      </c>
      <c r="M27" s="1">
        <v>1</v>
      </c>
      <c r="N27" s="1">
        <v>22</v>
      </c>
      <c r="O27" s="1">
        <v>1</v>
      </c>
      <c r="P27" s="1">
        <v>18</v>
      </c>
      <c r="Q27" s="1">
        <v>9</v>
      </c>
      <c r="R27" s="1">
        <v>26</v>
      </c>
      <c r="S27" s="1">
        <v>15</v>
      </c>
      <c r="T27" s="1">
        <v>5</v>
      </c>
      <c r="U27" s="1">
        <v>11</v>
      </c>
      <c r="V27" s="1">
        <v>4</v>
      </c>
      <c r="W27" s="1">
        <v>9</v>
      </c>
      <c r="X27" s="1">
        <v>4</v>
      </c>
      <c r="Y27" s="1">
        <v>11</v>
      </c>
      <c r="Z27" s="1">
        <v>3</v>
      </c>
      <c r="AA27" s="1">
        <v>11</v>
      </c>
      <c r="AB27" s="1">
        <v>3</v>
      </c>
      <c r="AC27" s="1">
        <v>5</v>
      </c>
      <c r="AD27" s="1">
        <v>13</v>
      </c>
      <c r="AE27" s="1">
        <v>12</v>
      </c>
      <c r="AF27" s="1">
        <v>10</v>
      </c>
      <c r="AG27" s="1">
        <v>18</v>
      </c>
      <c r="AH27" s="1">
        <v>9</v>
      </c>
      <c r="AI27" s="1">
        <v>8</v>
      </c>
      <c r="AJ27" s="1">
        <v>3</v>
      </c>
      <c r="AK27" s="1">
        <v>10</v>
      </c>
      <c r="AL27" s="1">
        <v>7</v>
      </c>
      <c r="AM27" s="1">
        <v>2</v>
      </c>
      <c r="AN27" s="1">
        <v>4</v>
      </c>
      <c r="AO27" s="1">
        <v>6</v>
      </c>
      <c r="AP27" s="1">
        <v>8</v>
      </c>
      <c r="AQ27" s="1">
        <v>2</v>
      </c>
      <c r="AR27" s="1">
        <v>25</v>
      </c>
      <c r="AS27" s="1">
        <v>14</v>
      </c>
      <c r="AT27" s="1">
        <v>8</v>
      </c>
      <c r="AU27" s="1">
        <v>13</v>
      </c>
      <c r="AV27" s="1">
        <v>16</v>
      </c>
      <c r="AW27" s="1">
        <v>12</v>
      </c>
      <c r="AX27" s="1">
        <v>11</v>
      </c>
      <c r="AY27" s="1">
        <v>19</v>
      </c>
      <c r="AZ27" s="1">
        <v>20</v>
      </c>
      <c r="BA27" s="1">
        <v>18</v>
      </c>
      <c r="BB27" s="1">
        <v>8</v>
      </c>
      <c r="BC27" s="1">
        <v>16</v>
      </c>
      <c r="BD27" s="1">
        <v>15</v>
      </c>
      <c r="BE27" s="1">
        <v>13</v>
      </c>
      <c r="BF27" s="1">
        <v>3</v>
      </c>
      <c r="BG27" s="1">
        <v>20</v>
      </c>
      <c r="BH27" s="1">
        <v>6</v>
      </c>
      <c r="BI27" s="1">
        <v>37</v>
      </c>
      <c r="BJ27" s="1">
        <v>34</v>
      </c>
      <c r="BK27" s="1">
        <v>29</v>
      </c>
      <c r="BL27" s="1">
        <v>15</v>
      </c>
      <c r="BM27" s="1">
        <v>25</v>
      </c>
      <c r="BN27" s="1">
        <v>18</v>
      </c>
      <c r="BO27" s="1">
        <v>19</v>
      </c>
      <c r="BP27" s="1">
        <v>27</v>
      </c>
      <c r="BQ27" s="1">
        <v>7</v>
      </c>
      <c r="BR27" s="1">
        <v>30</v>
      </c>
      <c r="BS27" s="1">
        <v>28</v>
      </c>
      <c r="BT27" s="1">
        <v>24</v>
      </c>
      <c r="BU27" s="1">
        <v>26</v>
      </c>
      <c r="BV27" s="1">
        <v>15</v>
      </c>
      <c r="BW27" s="1">
        <v>21</v>
      </c>
      <c r="BX27" s="1">
        <v>14</v>
      </c>
      <c r="BY27" s="1">
        <v>10</v>
      </c>
      <c r="BZ27" s="1">
        <v>11</v>
      </c>
      <c r="CA27" s="1">
        <v>3</v>
      </c>
      <c r="CB27" s="1">
        <v>1</v>
      </c>
      <c r="CC27" s="1">
        <v>1</v>
      </c>
      <c r="CD27" s="1">
        <v>7</v>
      </c>
      <c r="CE27" s="1">
        <v>1</v>
      </c>
      <c r="CF27" s="1">
        <v>1</v>
      </c>
      <c r="CG27" s="1">
        <v>1</v>
      </c>
      <c r="CH27" s="1">
        <v>1</v>
      </c>
      <c r="CI27" s="1">
        <v>1</v>
      </c>
      <c r="CJ27" s="1">
        <v>1</v>
      </c>
      <c r="CK27" s="1">
        <v>1</v>
      </c>
      <c r="CL27" s="1">
        <v>1</v>
      </c>
      <c r="CM27" s="1">
        <v>2</v>
      </c>
      <c r="CN27" s="1">
        <v>1</v>
      </c>
    </row>
    <row r="28" spans="1:92">
      <c r="A28" s="1">
        <v>1</v>
      </c>
      <c r="B28" s="1">
        <v>1</v>
      </c>
      <c r="C28" s="1">
        <v>1</v>
      </c>
      <c r="D28" s="1">
        <v>1</v>
      </c>
      <c r="E28" s="1">
        <v>6</v>
      </c>
      <c r="F28" s="1">
        <v>22</v>
      </c>
      <c r="G28" s="1">
        <v>2</v>
      </c>
      <c r="H28" s="1">
        <v>1</v>
      </c>
      <c r="I28" s="1">
        <v>1</v>
      </c>
      <c r="J28" s="1">
        <v>10</v>
      </c>
      <c r="K28" s="1">
        <v>3</v>
      </c>
      <c r="L28" s="1">
        <v>16</v>
      </c>
      <c r="M28" s="1">
        <v>17</v>
      </c>
      <c r="N28" s="1">
        <v>8</v>
      </c>
      <c r="O28" s="1">
        <v>5</v>
      </c>
      <c r="P28" s="1">
        <v>21</v>
      </c>
      <c r="Q28" s="1">
        <v>6</v>
      </c>
      <c r="R28" s="1">
        <v>9</v>
      </c>
      <c r="S28" s="1">
        <v>7</v>
      </c>
      <c r="T28" s="1">
        <v>11</v>
      </c>
      <c r="U28" s="1">
        <v>14</v>
      </c>
      <c r="V28" s="1">
        <v>5</v>
      </c>
      <c r="W28" s="1">
        <v>10</v>
      </c>
      <c r="X28" s="1">
        <v>11</v>
      </c>
      <c r="Y28" s="1">
        <v>8</v>
      </c>
      <c r="Z28" s="1">
        <v>1</v>
      </c>
      <c r="AA28" s="1">
        <v>7</v>
      </c>
      <c r="AB28" s="1">
        <v>8</v>
      </c>
      <c r="AC28" s="1">
        <v>9</v>
      </c>
      <c r="AD28" s="1">
        <v>10</v>
      </c>
      <c r="AE28" s="1">
        <v>4</v>
      </c>
      <c r="AF28" s="1">
        <v>1</v>
      </c>
      <c r="AG28" s="1">
        <v>1</v>
      </c>
      <c r="AH28" s="1">
        <v>20</v>
      </c>
      <c r="AI28" s="1">
        <v>19</v>
      </c>
      <c r="AJ28" s="1">
        <v>10</v>
      </c>
      <c r="AK28" s="1">
        <v>6</v>
      </c>
      <c r="AL28" s="1">
        <v>7</v>
      </c>
      <c r="AM28" s="1">
        <v>3</v>
      </c>
      <c r="AN28" s="1">
        <v>16</v>
      </c>
      <c r="AO28" s="1">
        <v>5</v>
      </c>
      <c r="AP28" s="1">
        <v>17</v>
      </c>
      <c r="AQ28" s="1">
        <v>13</v>
      </c>
      <c r="AR28" s="1">
        <v>25</v>
      </c>
      <c r="AS28" s="1">
        <v>6</v>
      </c>
      <c r="AT28" s="1">
        <v>2</v>
      </c>
      <c r="AU28" s="1">
        <v>15</v>
      </c>
      <c r="AV28" s="1">
        <v>11</v>
      </c>
      <c r="AW28" s="1">
        <v>5</v>
      </c>
      <c r="AX28" s="1">
        <v>15</v>
      </c>
      <c r="AY28" s="1">
        <v>16</v>
      </c>
      <c r="AZ28" s="1">
        <v>3</v>
      </c>
      <c r="BA28" s="1">
        <v>17</v>
      </c>
      <c r="BB28" s="1">
        <v>13</v>
      </c>
      <c r="BC28" s="1">
        <v>15</v>
      </c>
      <c r="BD28" s="1">
        <v>8</v>
      </c>
      <c r="BE28" s="1">
        <v>18</v>
      </c>
      <c r="BF28" s="1">
        <v>26</v>
      </c>
      <c r="BG28" s="1">
        <v>22</v>
      </c>
      <c r="BH28" s="1">
        <v>11</v>
      </c>
      <c r="BI28" s="1">
        <v>5</v>
      </c>
      <c r="BJ28" s="1">
        <v>42</v>
      </c>
      <c r="BK28" s="1">
        <v>21</v>
      </c>
      <c r="BL28" s="1">
        <v>12</v>
      </c>
      <c r="BM28" s="1">
        <v>6</v>
      </c>
      <c r="BN28" s="1">
        <v>26</v>
      </c>
      <c r="BO28" s="1">
        <v>25</v>
      </c>
      <c r="BP28" s="1">
        <v>14</v>
      </c>
      <c r="BQ28" s="1">
        <v>23</v>
      </c>
      <c r="BR28" s="1">
        <v>32</v>
      </c>
      <c r="BS28" s="1">
        <v>42</v>
      </c>
      <c r="BT28" s="1">
        <v>14</v>
      </c>
      <c r="BU28" s="1">
        <v>18</v>
      </c>
      <c r="BV28" s="1">
        <v>12</v>
      </c>
      <c r="BW28" s="1">
        <v>13</v>
      </c>
      <c r="BX28" s="1">
        <v>15</v>
      </c>
      <c r="BY28" s="1">
        <v>7</v>
      </c>
      <c r="BZ28" s="1">
        <v>28</v>
      </c>
      <c r="CA28" s="1">
        <v>14</v>
      </c>
      <c r="CB28" s="1">
        <v>2</v>
      </c>
      <c r="CC28" s="1">
        <v>1</v>
      </c>
      <c r="CD28" s="1">
        <v>1</v>
      </c>
      <c r="CE28" s="1">
        <v>8</v>
      </c>
      <c r="CF28" s="1">
        <v>1</v>
      </c>
      <c r="CG28" s="1">
        <v>1</v>
      </c>
      <c r="CH28" s="1">
        <v>1</v>
      </c>
      <c r="CI28" s="1">
        <v>14</v>
      </c>
      <c r="CJ28" s="1">
        <v>1</v>
      </c>
      <c r="CK28" s="1">
        <v>1</v>
      </c>
      <c r="CL28" s="1">
        <v>1</v>
      </c>
      <c r="CM28" s="1">
        <v>11</v>
      </c>
      <c r="CN28" s="1">
        <v>6</v>
      </c>
    </row>
    <row r="29" spans="1:92">
      <c r="A29" s="1">
        <v>1</v>
      </c>
      <c r="B29" s="1">
        <v>1</v>
      </c>
      <c r="C29" s="1">
        <v>2</v>
      </c>
      <c r="D29" s="1">
        <v>12</v>
      </c>
      <c r="E29" s="1">
        <v>11</v>
      </c>
      <c r="F29" s="1">
        <v>1</v>
      </c>
      <c r="G29" s="1">
        <v>1</v>
      </c>
      <c r="H29" s="1">
        <v>5</v>
      </c>
      <c r="I29" s="1">
        <v>11</v>
      </c>
      <c r="J29" s="1">
        <v>6</v>
      </c>
      <c r="K29" s="1">
        <v>2</v>
      </c>
      <c r="L29" s="1">
        <v>6</v>
      </c>
      <c r="M29" s="1">
        <v>7</v>
      </c>
      <c r="N29" s="1">
        <v>15</v>
      </c>
      <c r="O29" s="1">
        <v>8</v>
      </c>
      <c r="P29" s="1">
        <v>6</v>
      </c>
      <c r="Q29" s="1">
        <v>6</v>
      </c>
      <c r="R29" s="1">
        <v>21</v>
      </c>
      <c r="S29" s="1">
        <v>5</v>
      </c>
      <c r="T29" s="1">
        <v>4</v>
      </c>
      <c r="U29" s="1">
        <v>17</v>
      </c>
      <c r="V29" s="1">
        <v>15</v>
      </c>
      <c r="W29" s="1">
        <v>23</v>
      </c>
      <c r="X29" s="1">
        <v>9</v>
      </c>
      <c r="Y29" s="1">
        <v>5</v>
      </c>
      <c r="Z29" s="1">
        <v>7</v>
      </c>
      <c r="AA29" s="1">
        <v>7</v>
      </c>
      <c r="AB29" s="1">
        <v>3</v>
      </c>
      <c r="AC29" s="1">
        <v>16</v>
      </c>
      <c r="AD29" s="1">
        <v>26</v>
      </c>
      <c r="AE29" s="1">
        <v>16</v>
      </c>
      <c r="AF29" s="1">
        <v>1</v>
      </c>
      <c r="AG29" s="1">
        <v>18</v>
      </c>
      <c r="AH29" s="1">
        <v>6</v>
      </c>
      <c r="AI29" s="1">
        <v>27</v>
      </c>
      <c r="AJ29" s="1">
        <v>2</v>
      </c>
      <c r="AK29" s="1">
        <v>1</v>
      </c>
      <c r="AL29" s="1">
        <v>11</v>
      </c>
      <c r="AM29" s="1">
        <v>10</v>
      </c>
      <c r="AN29" s="1">
        <v>5</v>
      </c>
      <c r="AO29" s="1">
        <v>9</v>
      </c>
      <c r="AP29" s="1">
        <v>2</v>
      </c>
      <c r="AQ29" s="1">
        <v>7</v>
      </c>
      <c r="AR29" s="1">
        <v>17</v>
      </c>
      <c r="AS29" s="1">
        <v>4</v>
      </c>
      <c r="AT29" s="1">
        <v>8</v>
      </c>
      <c r="AU29" s="1">
        <v>11</v>
      </c>
      <c r="AV29" s="1">
        <v>29</v>
      </c>
      <c r="AW29" s="1">
        <v>15</v>
      </c>
      <c r="AX29" s="1">
        <v>13</v>
      </c>
      <c r="AY29" s="1">
        <v>4</v>
      </c>
      <c r="AZ29" s="1">
        <v>13</v>
      </c>
      <c r="BA29" s="1">
        <v>23</v>
      </c>
      <c r="BB29" s="1">
        <v>13</v>
      </c>
      <c r="BC29" s="1">
        <v>6</v>
      </c>
      <c r="BD29" s="1">
        <v>25</v>
      </c>
      <c r="BE29" s="1">
        <v>25</v>
      </c>
      <c r="BF29" s="1">
        <v>36</v>
      </c>
      <c r="BG29" s="1">
        <v>30</v>
      </c>
      <c r="BH29" s="1">
        <v>38</v>
      </c>
      <c r="BI29" s="1">
        <v>42</v>
      </c>
      <c r="BJ29" s="1">
        <v>28</v>
      </c>
      <c r="BK29" s="1">
        <v>24</v>
      </c>
      <c r="BL29" s="1">
        <v>8</v>
      </c>
      <c r="BM29" s="1">
        <v>44</v>
      </c>
      <c r="BN29" s="1">
        <v>31</v>
      </c>
      <c r="BO29" s="1">
        <v>34</v>
      </c>
      <c r="BP29" s="1">
        <v>22</v>
      </c>
      <c r="BQ29" s="1">
        <v>13</v>
      </c>
      <c r="BR29" s="1">
        <v>33</v>
      </c>
      <c r="BS29" s="1">
        <v>41</v>
      </c>
      <c r="BT29" s="1">
        <v>24</v>
      </c>
      <c r="BU29" s="1">
        <v>12</v>
      </c>
      <c r="BV29" s="1">
        <v>13</v>
      </c>
      <c r="BW29" s="1">
        <v>21</v>
      </c>
      <c r="BX29" s="1">
        <v>10</v>
      </c>
      <c r="BY29" s="1">
        <v>26</v>
      </c>
      <c r="BZ29" s="1">
        <v>12</v>
      </c>
      <c r="CA29" s="1">
        <v>15</v>
      </c>
      <c r="CB29" s="1">
        <v>16</v>
      </c>
      <c r="CC29" s="1">
        <v>9</v>
      </c>
      <c r="CD29" s="1">
        <v>17</v>
      </c>
      <c r="CE29" s="1">
        <v>14</v>
      </c>
      <c r="CF29" s="1">
        <v>1</v>
      </c>
      <c r="CG29" s="1">
        <v>1</v>
      </c>
      <c r="CH29" s="1">
        <v>3</v>
      </c>
      <c r="CI29" s="1">
        <v>3</v>
      </c>
      <c r="CJ29" s="1">
        <v>8</v>
      </c>
      <c r="CK29" s="1">
        <v>1</v>
      </c>
      <c r="CL29" s="1">
        <v>4</v>
      </c>
      <c r="CM29" s="1">
        <v>7</v>
      </c>
      <c r="CN29" s="1">
        <v>12</v>
      </c>
    </row>
    <row r="30" spans="1:92">
      <c r="A30" s="1">
        <v>5</v>
      </c>
      <c r="B30" s="1">
        <v>1</v>
      </c>
      <c r="C30" s="1">
        <v>11</v>
      </c>
      <c r="D30" s="1">
        <v>1</v>
      </c>
      <c r="E30" s="1">
        <v>1</v>
      </c>
      <c r="F30" s="1">
        <v>1</v>
      </c>
      <c r="G30" s="1">
        <v>7</v>
      </c>
      <c r="H30" s="1">
        <v>5</v>
      </c>
      <c r="I30" s="1">
        <v>7</v>
      </c>
      <c r="J30" s="1">
        <v>17</v>
      </c>
      <c r="K30" s="1">
        <v>1</v>
      </c>
      <c r="L30" s="1">
        <v>14</v>
      </c>
      <c r="M30" s="1">
        <v>22</v>
      </c>
      <c r="N30" s="1">
        <v>11</v>
      </c>
      <c r="O30" s="1">
        <v>24</v>
      </c>
      <c r="P30" s="1">
        <v>1</v>
      </c>
      <c r="Q30" s="1">
        <v>9</v>
      </c>
      <c r="R30" s="1">
        <v>2</v>
      </c>
      <c r="S30" s="1">
        <v>15</v>
      </c>
      <c r="T30" s="1">
        <v>6</v>
      </c>
      <c r="U30" s="1">
        <v>10</v>
      </c>
      <c r="V30" s="1">
        <v>21</v>
      </c>
      <c r="W30" s="1">
        <v>1</v>
      </c>
      <c r="X30" s="1">
        <v>14</v>
      </c>
      <c r="Y30" s="1">
        <v>1</v>
      </c>
      <c r="Z30" s="1">
        <v>12</v>
      </c>
      <c r="AA30" s="1">
        <v>13</v>
      </c>
      <c r="AB30" s="1">
        <v>10</v>
      </c>
      <c r="AC30" s="1">
        <v>32</v>
      </c>
      <c r="AD30" s="1">
        <v>3</v>
      </c>
      <c r="AE30" s="1">
        <v>17</v>
      </c>
      <c r="AF30" s="1">
        <v>12</v>
      </c>
      <c r="AG30" s="1">
        <v>25</v>
      </c>
      <c r="AH30" s="1">
        <v>26</v>
      </c>
      <c r="AI30" s="1">
        <v>34</v>
      </c>
      <c r="AJ30" s="1">
        <v>17</v>
      </c>
      <c r="AK30" s="1">
        <v>8</v>
      </c>
      <c r="AL30" s="1">
        <v>14</v>
      </c>
      <c r="AM30" s="1">
        <v>11</v>
      </c>
      <c r="AN30" s="1">
        <v>27</v>
      </c>
      <c r="AO30" s="1">
        <v>20</v>
      </c>
      <c r="AP30" s="1">
        <v>7</v>
      </c>
      <c r="AQ30" s="1">
        <v>17</v>
      </c>
      <c r="AR30" s="1">
        <v>9</v>
      </c>
      <c r="AS30" s="1">
        <v>22</v>
      </c>
      <c r="AT30" s="1">
        <v>25</v>
      </c>
      <c r="AU30" s="1">
        <v>14</v>
      </c>
      <c r="AV30" s="1">
        <v>19</v>
      </c>
      <c r="AW30" s="1">
        <v>16</v>
      </c>
      <c r="AX30" s="1">
        <v>10</v>
      </c>
      <c r="AY30" s="1">
        <v>6</v>
      </c>
      <c r="AZ30" s="1">
        <v>24</v>
      </c>
      <c r="BA30" s="1">
        <v>10</v>
      </c>
      <c r="BB30" s="1">
        <v>29</v>
      </c>
      <c r="BC30" s="1">
        <v>26</v>
      </c>
      <c r="BD30" s="1">
        <v>22</v>
      </c>
      <c r="BE30" s="1">
        <v>33</v>
      </c>
      <c r="BF30" s="1">
        <v>59</v>
      </c>
      <c r="BG30" s="1">
        <v>35</v>
      </c>
      <c r="BH30" s="1">
        <v>47</v>
      </c>
      <c r="BI30" s="1">
        <v>20</v>
      </c>
      <c r="BJ30" s="1">
        <v>79</v>
      </c>
      <c r="BK30" s="1">
        <v>20</v>
      </c>
      <c r="BL30" s="1">
        <v>32</v>
      </c>
      <c r="BM30" s="1">
        <v>30</v>
      </c>
      <c r="BN30" s="1">
        <v>31</v>
      </c>
      <c r="BO30" s="1">
        <v>23</v>
      </c>
      <c r="BP30" s="1">
        <v>30</v>
      </c>
      <c r="BQ30" s="1">
        <v>19</v>
      </c>
      <c r="BR30" s="1">
        <v>8</v>
      </c>
      <c r="BS30" s="1">
        <v>25</v>
      </c>
      <c r="BT30" s="1">
        <v>11</v>
      </c>
      <c r="BU30" s="1">
        <v>29</v>
      </c>
      <c r="BV30" s="1">
        <v>19</v>
      </c>
      <c r="BW30" s="1">
        <v>15</v>
      </c>
      <c r="BX30" s="1">
        <v>20</v>
      </c>
      <c r="BY30" s="1">
        <v>37</v>
      </c>
      <c r="BZ30" s="1">
        <v>16</v>
      </c>
      <c r="CA30" s="1">
        <v>12</v>
      </c>
      <c r="CB30" s="1">
        <v>17</v>
      </c>
      <c r="CC30" s="1">
        <v>12</v>
      </c>
      <c r="CD30" s="1">
        <v>23</v>
      </c>
      <c r="CE30" s="1">
        <v>23</v>
      </c>
      <c r="CF30" s="1">
        <v>6</v>
      </c>
      <c r="CG30" s="1">
        <v>25</v>
      </c>
      <c r="CH30" s="1">
        <v>2</v>
      </c>
      <c r="CI30" s="1">
        <v>3</v>
      </c>
      <c r="CJ30" s="1">
        <v>4</v>
      </c>
      <c r="CK30" s="1">
        <v>2</v>
      </c>
      <c r="CL30" s="1">
        <v>5</v>
      </c>
      <c r="CM30" s="1">
        <v>1</v>
      </c>
      <c r="CN30" s="1">
        <v>2</v>
      </c>
    </row>
    <row r="31" spans="1:92">
      <c r="A31" s="1">
        <v>33</v>
      </c>
      <c r="B31" s="1">
        <v>9</v>
      </c>
      <c r="C31" s="1">
        <v>4</v>
      </c>
      <c r="D31" s="1">
        <v>1</v>
      </c>
      <c r="E31" s="1">
        <v>1</v>
      </c>
      <c r="F31" s="1">
        <v>4</v>
      </c>
      <c r="G31" s="1">
        <v>12</v>
      </c>
      <c r="H31" s="1">
        <v>2</v>
      </c>
      <c r="I31" s="1">
        <v>8</v>
      </c>
      <c r="J31" s="1">
        <v>10</v>
      </c>
      <c r="K31" s="1">
        <v>16</v>
      </c>
      <c r="L31" s="1">
        <v>13</v>
      </c>
      <c r="M31" s="1">
        <v>19</v>
      </c>
      <c r="N31" s="1">
        <v>21</v>
      </c>
      <c r="O31" s="1">
        <v>16</v>
      </c>
      <c r="P31" s="1">
        <v>1</v>
      </c>
      <c r="Q31" s="1">
        <v>8</v>
      </c>
      <c r="R31" s="1">
        <v>9</v>
      </c>
      <c r="S31" s="1">
        <v>27</v>
      </c>
      <c r="T31" s="1">
        <v>24</v>
      </c>
      <c r="U31" s="1">
        <v>4</v>
      </c>
      <c r="V31" s="1">
        <v>12</v>
      </c>
      <c r="W31" s="1">
        <v>8</v>
      </c>
      <c r="X31" s="1">
        <v>5</v>
      </c>
      <c r="Y31" s="1">
        <v>6</v>
      </c>
      <c r="Z31" s="1">
        <v>16</v>
      </c>
      <c r="AA31" s="1">
        <v>7</v>
      </c>
      <c r="AB31" s="1">
        <v>14</v>
      </c>
      <c r="AC31" s="1">
        <v>24</v>
      </c>
      <c r="AD31" s="1">
        <v>10</v>
      </c>
      <c r="AE31" s="1">
        <v>28</v>
      </c>
      <c r="AF31" s="1">
        <v>18</v>
      </c>
      <c r="AG31" s="1">
        <v>33</v>
      </c>
      <c r="AH31" s="1">
        <v>1</v>
      </c>
      <c r="AI31" s="1">
        <v>12</v>
      </c>
      <c r="AJ31" s="1">
        <v>8</v>
      </c>
      <c r="AK31" s="1">
        <v>9</v>
      </c>
      <c r="AL31" s="1">
        <v>16</v>
      </c>
      <c r="AM31" s="1">
        <v>6</v>
      </c>
      <c r="AN31" s="1">
        <v>10</v>
      </c>
      <c r="AO31" s="1">
        <v>7</v>
      </c>
      <c r="AP31" s="1">
        <v>15</v>
      </c>
      <c r="AQ31" s="1">
        <v>6</v>
      </c>
      <c r="AR31" s="1">
        <v>12</v>
      </c>
      <c r="AS31" s="1">
        <v>9</v>
      </c>
      <c r="AT31" s="1">
        <v>13</v>
      </c>
      <c r="AU31" s="1">
        <v>14</v>
      </c>
      <c r="AV31" s="1">
        <v>6</v>
      </c>
      <c r="AW31" s="1">
        <v>10</v>
      </c>
      <c r="AX31" s="1">
        <v>20</v>
      </c>
      <c r="AY31" s="1">
        <v>8</v>
      </c>
      <c r="AZ31" s="1">
        <v>3</v>
      </c>
      <c r="BA31" s="1">
        <v>10</v>
      </c>
      <c r="BB31" s="1">
        <v>10</v>
      </c>
      <c r="BC31" s="1">
        <v>48</v>
      </c>
      <c r="BD31" s="1">
        <v>32</v>
      </c>
      <c r="BE31" s="1">
        <v>20</v>
      </c>
      <c r="BF31" s="1">
        <v>16</v>
      </c>
      <c r="BG31" s="1">
        <v>19</v>
      </c>
      <c r="BH31" s="1">
        <v>38</v>
      </c>
      <c r="BI31" s="1">
        <v>33</v>
      </c>
      <c r="BJ31" s="1">
        <v>43</v>
      </c>
      <c r="BK31" s="1">
        <v>15</v>
      </c>
      <c r="BL31" s="1">
        <v>30</v>
      </c>
      <c r="BM31" s="1">
        <v>30</v>
      </c>
      <c r="BN31" s="1">
        <v>46</v>
      </c>
      <c r="BO31" s="1">
        <v>27</v>
      </c>
      <c r="BP31" s="1">
        <v>23</v>
      </c>
      <c r="BQ31" s="1">
        <v>9</v>
      </c>
      <c r="BR31" s="1">
        <v>10</v>
      </c>
      <c r="BS31" s="1">
        <v>33</v>
      </c>
      <c r="BT31" s="1">
        <v>19</v>
      </c>
      <c r="BU31" s="1">
        <v>24</v>
      </c>
      <c r="BV31" s="1">
        <v>22</v>
      </c>
      <c r="BW31" s="1">
        <v>20</v>
      </c>
      <c r="BX31" s="1">
        <v>10</v>
      </c>
      <c r="BY31" s="1">
        <v>59</v>
      </c>
      <c r="BZ31" s="1">
        <v>21</v>
      </c>
      <c r="CA31" s="1">
        <v>29</v>
      </c>
      <c r="CB31" s="1">
        <v>3</v>
      </c>
      <c r="CC31" s="1">
        <v>9</v>
      </c>
      <c r="CD31" s="1">
        <v>15</v>
      </c>
      <c r="CE31" s="1">
        <v>21</v>
      </c>
      <c r="CF31" s="1">
        <v>8</v>
      </c>
      <c r="CG31" s="1">
        <v>1</v>
      </c>
      <c r="CH31" s="1">
        <v>4</v>
      </c>
      <c r="CI31" s="1">
        <v>1</v>
      </c>
      <c r="CJ31" s="1">
        <v>1</v>
      </c>
      <c r="CK31" s="1">
        <v>14</v>
      </c>
      <c r="CL31" s="1">
        <v>5</v>
      </c>
      <c r="CM31" s="1">
        <v>5</v>
      </c>
      <c r="CN31" s="1">
        <v>5</v>
      </c>
    </row>
    <row r="32" spans="1:92">
      <c r="A32" s="1">
        <v>16</v>
      </c>
      <c r="B32" s="1">
        <v>1</v>
      </c>
      <c r="C32" s="1">
        <v>12</v>
      </c>
      <c r="D32" s="1">
        <v>1</v>
      </c>
      <c r="E32" s="1">
        <v>10</v>
      </c>
      <c r="F32" s="1">
        <v>12</v>
      </c>
      <c r="G32" s="1">
        <v>2</v>
      </c>
      <c r="H32" s="1">
        <v>17</v>
      </c>
      <c r="I32" s="1">
        <v>3</v>
      </c>
      <c r="J32" s="1">
        <v>15</v>
      </c>
      <c r="K32" s="1">
        <v>12</v>
      </c>
      <c r="L32" s="1">
        <v>5</v>
      </c>
      <c r="M32" s="1">
        <v>13</v>
      </c>
      <c r="N32" s="1">
        <v>10</v>
      </c>
      <c r="O32" s="1">
        <v>14</v>
      </c>
      <c r="P32" s="1">
        <v>24</v>
      </c>
      <c r="Q32" s="1">
        <v>12</v>
      </c>
      <c r="R32" s="1">
        <v>11</v>
      </c>
      <c r="S32" s="1">
        <v>18</v>
      </c>
      <c r="T32" s="1">
        <v>4</v>
      </c>
      <c r="U32" s="1">
        <v>15</v>
      </c>
      <c r="V32" s="1">
        <v>16</v>
      </c>
      <c r="W32" s="1">
        <v>12</v>
      </c>
      <c r="X32" s="1">
        <v>3</v>
      </c>
      <c r="Y32" s="1">
        <v>10</v>
      </c>
      <c r="Z32" s="1">
        <v>4</v>
      </c>
      <c r="AA32" s="1">
        <v>6</v>
      </c>
      <c r="AB32" s="1">
        <v>1</v>
      </c>
      <c r="AC32" s="1">
        <v>16</v>
      </c>
      <c r="AD32" s="1">
        <v>14</v>
      </c>
      <c r="AE32" s="1">
        <v>14</v>
      </c>
      <c r="AF32" s="1">
        <v>45</v>
      </c>
      <c r="AG32" s="1">
        <v>24</v>
      </c>
      <c r="AH32" s="1">
        <v>2</v>
      </c>
      <c r="AI32" s="1">
        <v>9</v>
      </c>
      <c r="AJ32" s="1">
        <v>6</v>
      </c>
      <c r="AK32" s="1">
        <v>8</v>
      </c>
      <c r="AL32" s="1">
        <v>15</v>
      </c>
      <c r="AM32" s="1">
        <v>10</v>
      </c>
      <c r="AN32" s="1">
        <v>20</v>
      </c>
      <c r="AO32" s="1">
        <v>7</v>
      </c>
      <c r="AP32" s="1">
        <v>15</v>
      </c>
      <c r="AQ32" s="1">
        <v>29</v>
      </c>
      <c r="AR32" s="1">
        <v>7</v>
      </c>
      <c r="AS32" s="1">
        <v>9</v>
      </c>
      <c r="AT32" s="1">
        <v>12</v>
      </c>
      <c r="AU32" s="1">
        <v>16</v>
      </c>
      <c r="AV32" s="1">
        <v>9</v>
      </c>
      <c r="AW32" s="1">
        <v>10</v>
      </c>
      <c r="AX32" s="1">
        <v>21</v>
      </c>
      <c r="AY32" s="1">
        <v>14</v>
      </c>
      <c r="AZ32" s="1">
        <v>36</v>
      </c>
      <c r="BA32" s="1">
        <v>46</v>
      </c>
      <c r="BB32" s="1">
        <v>17</v>
      </c>
      <c r="BC32" s="1">
        <v>22</v>
      </c>
      <c r="BD32" s="1">
        <v>29</v>
      </c>
      <c r="BE32" s="1">
        <v>73</v>
      </c>
      <c r="BF32" s="1">
        <v>23</v>
      </c>
      <c r="BG32" s="1">
        <v>60</v>
      </c>
      <c r="BH32" s="1">
        <v>33</v>
      </c>
      <c r="BI32" s="1">
        <v>68</v>
      </c>
      <c r="BJ32" s="1">
        <v>61</v>
      </c>
      <c r="BK32" s="1">
        <v>56</v>
      </c>
      <c r="BL32" s="1">
        <v>30</v>
      </c>
      <c r="BM32" s="1">
        <v>37</v>
      </c>
      <c r="BN32" s="1">
        <v>13</v>
      </c>
      <c r="BO32" s="1">
        <v>51</v>
      </c>
      <c r="BP32" s="1">
        <v>46</v>
      </c>
      <c r="BQ32" s="1">
        <v>36</v>
      </c>
      <c r="BR32" s="1">
        <v>18</v>
      </c>
      <c r="BS32" s="1">
        <v>25</v>
      </c>
      <c r="BT32" s="1">
        <v>29</v>
      </c>
      <c r="BU32" s="1">
        <v>23</v>
      </c>
      <c r="BV32" s="1">
        <v>19</v>
      </c>
      <c r="BW32" s="1">
        <v>31</v>
      </c>
      <c r="BX32" s="1">
        <v>20</v>
      </c>
      <c r="BY32" s="1">
        <v>15</v>
      </c>
      <c r="BZ32" s="1">
        <v>2</v>
      </c>
      <c r="CA32" s="1">
        <v>20</v>
      </c>
      <c r="CB32" s="1">
        <v>29</v>
      </c>
      <c r="CC32" s="1">
        <v>11</v>
      </c>
      <c r="CD32" s="1">
        <v>28</v>
      </c>
      <c r="CE32" s="1">
        <v>26</v>
      </c>
      <c r="CF32" s="1">
        <v>1</v>
      </c>
      <c r="CG32" s="1">
        <v>1</v>
      </c>
      <c r="CH32" s="1">
        <v>1</v>
      </c>
      <c r="CI32" s="1">
        <v>9</v>
      </c>
      <c r="CJ32" s="1">
        <v>1</v>
      </c>
      <c r="CK32" s="1">
        <v>1</v>
      </c>
      <c r="CL32" s="1">
        <v>7</v>
      </c>
      <c r="CM32" s="1">
        <v>2</v>
      </c>
      <c r="CN32" s="1">
        <v>1</v>
      </c>
    </row>
    <row r="33" spans="1:92">
      <c r="A33" s="1">
        <v>9</v>
      </c>
      <c r="B33" s="1">
        <v>2</v>
      </c>
      <c r="C33" s="1">
        <v>13</v>
      </c>
      <c r="D33" s="1">
        <v>1</v>
      </c>
      <c r="E33" s="1">
        <v>1</v>
      </c>
      <c r="F33" s="1">
        <v>18</v>
      </c>
      <c r="G33" s="1">
        <v>15</v>
      </c>
      <c r="H33" s="1">
        <v>21</v>
      </c>
      <c r="I33" s="1">
        <v>9</v>
      </c>
      <c r="J33" s="1">
        <v>10</v>
      </c>
      <c r="K33" s="1">
        <v>2</v>
      </c>
      <c r="L33" s="1">
        <v>11</v>
      </c>
      <c r="M33" s="1">
        <v>18</v>
      </c>
      <c r="N33" s="1">
        <v>44</v>
      </c>
      <c r="O33" s="1">
        <v>11</v>
      </c>
      <c r="P33" s="1">
        <v>21</v>
      </c>
      <c r="Q33" s="1">
        <v>9</v>
      </c>
      <c r="R33" s="1">
        <v>11</v>
      </c>
      <c r="S33" s="1">
        <v>13</v>
      </c>
      <c r="T33" s="1">
        <v>26</v>
      </c>
      <c r="U33" s="1">
        <v>15</v>
      </c>
      <c r="V33" s="1">
        <v>12</v>
      </c>
      <c r="W33" s="1">
        <v>12</v>
      </c>
      <c r="X33" s="1">
        <v>2</v>
      </c>
      <c r="Y33" s="1">
        <v>20</v>
      </c>
      <c r="Z33" s="1">
        <v>5</v>
      </c>
      <c r="AA33" s="1">
        <v>26</v>
      </c>
      <c r="AB33" s="1">
        <v>32</v>
      </c>
      <c r="AC33" s="1">
        <v>40</v>
      </c>
      <c r="AD33" s="1">
        <v>12</v>
      </c>
      <c r="AE33" s="1">
        <v>1</v>
      </c>
      <c r="AF33" s="1">
        <v>27</v>
      </c>
      <c r="AG33" s="1">
        <v>13</v>
      </c>
      <c r="AH33" s="1">
        <v>45</v>
      </c>
      <c r="AI33" s="1">
        <v>13</v>
      </c>
      <c r="AJ33" s="1">
        <v>11</v>
      </c>
      <c r="AK33" s="1">
        <v>28</v>
      </c>
      <c r="AL33" s="1">
        <v>13</v>
      </c>
      <c r="AM33" s="1">
        <v>8</v>
      </c>
      <c r="AN33" s="1">
        <v>13</v>
      </c>
      <c r="AO33" s="1">
        <v>30</v>
      </c>
      <c r="AP33" s="1">
        <v>10</v>
      </c>
      <c r="AQ33" s="1">
        <v>7</v>
      </c>
      <c r="AR33" s="1">
        <v>14</v>
      </c>
      <c r="AS33" s="1">
        <v>7</v>
      </c>
      <c r="AT33" s="1">
        <v>22</v>
      </c>
      <c r="AU33" s="1">
        <v>8</v>
      </c>
      <c r="AV33" s="1">
        <v>10</v>
      </c>
      <c r="AW33" s="1">
        <v>16</v>
      </c>
      <c r="AX33" s="1">
        <v>11</v>
      </c>
      <c r="AY33" s="1">
        <v>24</v>
      </c>
      <c r="AZ33" s="1">
        <v>10</v>
      </c>
      <c r="BA33" s="1">
        <v>27</v>
      </c>
      <c r="BB33" s="1">
        <v>9</v>
      </c>
      <c r="BC33" s="1">
        <v>39</v>
      </c>
      <c r="BD33" s="1">
        <v>55</v>
      </c>
      <c r="BE33" s="1">
        <v>40</v>
      </c>
      <c r="BF33" s="1">
        <v>81</v>
      </c>
      <c r="BG33" s="1">
        <v>10</v>
      </c>
      <c r="BH33" s="1">
        <v>26</v>
      </c>
      <c r="BI33" s="1">
        <v>113</v>
      </c>
      <c r="BJ33" s="1">
        <v>29</v>
      </c>
      <c r="BK33" s="1">
        <v>54</v>
      </c>
      <c r="BL33" s="1">
        <v>45</v>
      </c>
      <c r="BM33" s="1">
        <v>87</v>
      </c>
      <c r="BN33" s="1">
        <v>33</v>
      </c>
      <c r="BO33" s="1">
        <v>47</v>
      </c>
      <c r="BP33" s="1">
        <v>29</v>
      </c>
      <c r="BQ33" s="1">
        <v>69</v>
      </c>
      <c r="BR33" s="1">
        <v>49</v>
      </c>
      <c r="BS33" s="1">
        <v>33</v>
      </c>
      <c r="BT33" s="1">
        <v>10</v>
      </c>
      <c r="BU33" s="1">
        <v>34</v>
      </c>
      <c r="BV33" s="1">
        <v>31</v>
      </c>
      <c r="BW33" s="1">
        <v>30</v>
      </c>
      <c r="BX33" s="1">
        <v>25</v>
      </c>
      <c r="BY33" s="1">
        <v>31</v>
      </c>
      <c r="BZ33" s="1">
        <v>20</v>
      </c>
      <c r="CA33" s="1">
        <v>12</v>
      </c>
      <c r="CB33" s="1">
        <v>59</v>
      </c>
      <c r="CC33" s="1">
        <v>15</v>
      </c>
      <c r="CD33" s="1">
        <v>24</v>
      </c>
      <c r="CE33" s="1">
        <v>14</v>
      </c>
      <c r="CF33" s="1">
        <v>32</v>
      </c>
      <c r="CG33" s="1">
        <v>11</v>
      </c>
      <c r="CH33" s="1">
        <v>1</v>
      </c>
      <c r="CI33" s="1">
        <v>1</v>
      </c>
      <c r="CJ33" s="1">
        <v>16</v>
      </c>
      <c r="CK33" s="1">
        <v>3</v>
      </c>
      <c r="CL33" s="1">
        <v>7</v>
      </c>
      <c r="CM33" s="1">
        <v>5</v>
      </c>
      <c r="CN33" s="1">
        <v>3</v>
      </c>
    </row>
    <row r="34" spans="1:92">
      <c r="A34" s="1">
        <v>1</v>
      </c>
      <c r="B34" s="1">
        <v>1</v>
      </c>
      <c r="C34" s="1">
        <v>20</v>
      </c>
      <c r="D34" s="1">
        <v>9</v>
      </c>
      <c r="E34" s="1">
        <v>13</v>
      </c>
      <c r="F34" s="1">
        <v>18</v>
      </c>
      <c r="G34" s="1">
        <v>15</v>
      </c>
      <c r="H34" s="1">
        <v>3</v>
      </c>
      <c r="I34" s="1">
        <v>19</v>
      </c>
      <c r="J34" s="1">
        <v>7</v>
      </c>
      <c r="K34" s="1">
        <v>38</v>
      </c>
      <c r="L34" s="1">
        <v>21</v>
      </c>
      <c r="M34" s="1">
        <v>17</v>
      </c>
      <c r="N34" s="1">
        <v>9</v>
      </c>
      <c r="O34" s="1">
        <v>7</v>
      </c>
      <c r="P34" s="1">
        <v>14</v>
      </c>
      <c r="Q34" s="1">
        <v>9</v>
      </c>
      <c r="R34" s="1">
        <v>7</v>
      </c>
      <c r="S34" s="1">
        <v>5</v>
      </c>
      <c r="T34" s="1">
        <v>26</v>
      </c>
      <c r="U34" s="1">
        <v>11</v>
      </c>
      <c r="V34" s="1">
        <v>19</v>
      </c>
      <c r="W34" s="1">
        <v>30</v>
      </c>
      <c r="X34" s="1">
        <v>21</v>
      </c>
      <c r="Y34" s="1">
        <v>16</v>
      </c>
      <c r="Z34" s="1">
        <v>8</v>
      </c>
      <c r="AA34" s="1">
        <v>30</v>
      </c>
      <c r="AB34" s="1">
        <v>9</v>
      </c>
      <c r="AC34" s="1">
        <v>17</v>
      </c>
      <c r="AD34" s="1">
        <v>9</v>
      </c>
      <c r="AE34" s="1">
        <v>23</v>
      </c>
      <c r="AF34" s="1">
        <v>21</v>
      </c>
      <c r="AG34" s="1">
        <v>14</v>
      </c>
      <c r="AH34" s="1">
        <v>19</v>
      </c>
      <c r="AI34" s="1">
        <v>31</v>
      </c>
      <c r="AJ34" s="1">
        <v>41</v>
      </c>
      <c r="AK34" s="1">
        <v>20</v>
      </c>
      <c r="AL34" s="1">
        <v>31</v>
      </c>
      <c r="AM34" s="1">
        <v>33</v>
      </c>
      <c r="AN34" s="1">
        <v>20</v>
      </c>
      <c r="AO34" s="1">
        <v>19</v>
      </c>
      <c r="AP34" s="1">
        <v>15</v>
      </c>
      <c r="AQ34" s="1">
        <v>22</v>
      </c>
      <c r="AR34" s="1">
        <v>3</v>
      </c>
      <c r="AS34" s="1">
        <v>16</v>
      </c>
      <c r="AT34" s="1">
        <v>16</v>
      </c>
      <c r="AU34" s="1">
        <v>21</v>
      </c>
      <c r="AV34" s="1">
        <v>24</v>
      </c>
      <c r="AW34" s="1">
        <v>14</v>
      </c>
      <c r="AX34" s="1">
        <v>29</v>
      </c>
      <c r="AY34" s="1">
        <v>30</v>
      </c>
      <c r="AZ34" s="1">
        <v>8</v>
      </c>
      <c r="BA34" s="1">
        <v>33</v>
      </c>
      <c r="BB34" s="1">
        <v>26</v>
      </c>
      <c r="BC34" s="1">
        <v>51</v>
      </c>
      <c r="BD34" s="1">
        <v>60</v>
      </c>
      <c r="BE34" s="1">
        <v>55</v>
      </c>
      <c r="BF34" s="1">
        <v>48</v>
      </c>
      <c r="BG34" s="1">
        <v>19</v>
      </c>
      <c r="BH34" s="1">
        <v>26</v>
      </c>
      <c r="BI34" s="1">
        <v>90</v>
      </c>
      <c r="BJ34" s="1">
        <v>49</v>
      </c>
      <c r="BK34" s="1">
        <v>9</v>
      </c>
      <c r="BL34" s="1">
        <v>49</v>
      </c>
      <c r="BM34" s="1">
        <v>40</v>
      </c>
      <c r="BN34" s="1">
        <v>31</v>
      </c>
      <c r="BO34" s="1">
        <v>37</v>
      </c>
      <c r="BP34" s="1">
        <v>78</v>
      </c>
      <c r="BQ34" s="1">
        <v>55</v>
      </c>
      <c r="BR34" s="1">
        <v>62</v>
      </c>
      <c r="BS34" s="1">
        <v>64</v>
      </c>
      <c r="BT34" s="1">
        <v>18</v>
      </c>
      <c r="BU34" s="1">
        <v>22</v>
      </c>
      <c r="BV34" s="1">
        <v>38</v>
      </c>
      <c r="BW34" s="1">
        <v>29</v>
      </c>
      <c r="BX34" s="1">
        <v>26</v>
      </c>
      <c r="BY34" s="1">
        <v>33</v>
      </c>
      <c r="BZ34" s="1">
        <v>36</v>
      </c>
      <c r="CA34" s="1">
        <v>14</v>
      </c>
      <c r="CB34" s="1">
        <v>39</v>
      </c>
      <c r="CC34" s="1">
        <v>42</v>
      </c>
      <c r="CD34" s="1">
        <v>33</v>
      </c>
      <c r="CE34" s="1">
        <v>4</v>
      </c>
      <c r="CF34" s="1">
        <v>9</v>
      </c>
      <c r="CG34" s="1">
        <v>1</v>
      </c>
      <c r="CH34" s="1">
        <v>28</v>
      </c>
      <c r="CI34" s="1">
        <v>11</v>
      </c>
      <c r="CJ34" s="1">
        <v>8</v>
      </c>
      <c r="CK34" s="1">
        <v>23</v>
      </c>
      <c r="CL34" s="1">
        <v>8</v>
      </c>
      <c r="CM34" s="1">
        <v>16</v>
      </c>
      <c r="CN34" s="1">
        <v>5</v>
      </c>
    </row>
    <row r="35" spans="1:92">
      <c r="A35" s="1">
        <v>6</v>
      </c>
      <c r="B35" s="1">
        <v>1</v>
      </c>
      <c r="C35" s="1">
        <v>9</v>
      </c>
      <c r="D35" s="1">
        <v>11</v>
      </c>
      <c r="E35" s="1">
        <v>8</v>
      </c>
      <c r="F35" s="1">
        <v>7</v>
      </c>
      <c r="G35" s="1">
        <v>9</v>
      </c>
      <c r="H35" s="1">
        <v>10</v>
      </c>
      <c r="I35" s="1">
        <v>11</v>
      </c>
      <c r="J35" s="1">
        <v>11</v>
      </c>
      <c r="K35" s="1">
        <v>8</v>
      </c>
      <c r="L35" s="1">
        <v>20</v>
      </c>
      <c r="M35" s="1">
        <v>7</v>
      </c>
      <c r="N35" s="1">
        <v>18</v>
      </c>
      <c r="O35" s="1">
        <v>23</v>
      </c>
      <c r="P35" s="1">
        <v>19</v>
      </c>
      <c r="Q35" s="1">
        <v>8</v>
      </c>
      <c r="R35" s="1">
        <v>1</v>
      </c>
      <c r="S35" s="1">
        <v>47</v>
      </c>
      <c r="T35" s="1">
        <v>22</v>
      </c>
      <c r="U35" s="1">
        <v>32</v>
      </c>
      <c r="V35" s="1">
        <v>16</v>
      </c>
      <c r="W35" s="1">
        <v>6</v>
      </c>
      <c r="X35" s="1">
        <v>22</v>
      </c>
      <c r="Y35" s="1">
        <v>19</v>
      </c>
      <c r="Z35" s="1">
        <v>8</v>
      </c>
      <c r="AA35" s="1">
        <v>12</v>
      </c>
      <c r="AB35" s="1">
        <v>1</v>
      </c>
      <c r="AC35" s="1">
        <v>25</v>
      </c>
      <c r="AD35" s="1">
        <v>16</v>
      </c>
      <c r="AE35" s="1">
        <v>6</v>
      </c>
      <c r="AF35" s="1">
        <v>8</v>
      </c>
      <c r="AG35" s="1">
        <v>13</v>
      </c>
      <c r="AH35" s="1">
        <v>6</v>
      </c>
      <c r="AI35" s="1">
        <v>24</v>
      </c>
      <c r="AJ35" s="1">
        <v>21</v>
      </c>
      <c r="AK35" s="1">
        <v>40</v>
      </c>
      <c r="AL35" s="1">
        <v>18</v>
      </c>
      <c r="AM35" s="1">
        <v>19</v>
      </c>
      <c r="AN35" s="1">
        <v>19</v>
      </c>
      <c r="AO35" s="1">
        <v>19</v>
      </c>
      <c r="AP35" s="1">
        <v>3</v>
      </c>
      <c r="AQ35" s="1">
        <v>59</v>
      </c>
      <c r="AR35" s="1">
        <v>19</v>
      </c>
      <c r="AS35" s="1">
        <v>25</v>
      </c>
      <c r="AT35" s="1">
        <v>46</v>
      </c>
      <c r="AU35" s="1">
        <v>12</v>
      </c>
      <c r="AV35" s="1">
        <v>3</v>
      </c>
      <c r="AW35" s="1">
        <v>27</v>
      </c>
      <c r="AX35" s="1">
        <v>7</v>
      </c>
      <c r="AY35" s="1">
        <v>12</v>
      </c>
      <c r="AZ35" s="1">
        <v>23</v>
      </c>
      <c r="BA35" s="1">
        <v>32</v>
      </c>
      <c r="BB35" s="1">
        <v>20</v>
      </c>
      <c r="BC35" s="1">
        <v>74</v>
      </c>
      <c r="BD35" s="1">
        <v>63</v>
      </c>
      <c r="BE35" s="1">
        <v>27</v>
      </c>
      <c r="BF35" s="1">
        <v>23</v>
      </c>
      <c r="BG35" s="1">
        <v>72</v>
      </c>
      <c r="BH35" s="1">
        <v>95</v>
      </c>
      <c r="BI35" s="1">
        <v>71</v>
      </c>
      <c r="BJ35" s="1">
        <v>68</v>
      </c>
      <c r="BK35" s="1">
        <v>39</v>
      </c>
      <c r="BL35" s="1">
        <v>64</v>
      </c>
      <c r="BM35" s="1">
        <v>57</v>
      </c>
      <c r="BN35" s="1">
        <v>60</v>
      </c>
      <c r="BO35" s="1">
        <v>31</v>
      </c>
      <c r="BP35" s="1">
        <v>26</v>
      </c>
      <c r="BQ35" s="1">
        <v>40</v>
      </c>
      <c r="BR35" s="1">
        <v>84</v>
      </c>
      <c r="BS35" s="1">
        <v>41</v>
      </c>
      <c r="BT35" s="1">
        <v>27</v>
      </c>
      <c r="BU35" s="1">
        <v>18</v>
      </c>
      <c r="BV35" s="1">
        <v>45</v>
      </c>
      <c r="BW35" s="1">
        <v>37</v>
      </c>
      <c r="BX35" s="1">
        <v>24</v>
      </c>
      <c r="BY35" s="1">
        <v>40</v>
      </c>
      <c r="BZ35" s="1">
        <v>25</v>
      </c>
      <c r="CA35" s="1">
        <v>47</v>
      </c>
      <c r="CB35" s="1">
        <v>28</v>
      </c>
      <c r="CC35" s="1">
        <v>32</v>
      </c>
      <c r="CD35" s="1">
        <v>62</v>
      </c>
      <c r="CE35" s="1">
        <v>15</v>
      </c>
      <c r="CF35" s="1">
        <v>22</v>
      </c>
      <c r="CG35" s="1">
        <v>18</v>
      </c>
      <c r="CH35" s="1">
        <v>3</v>
      </c>
      <c r="CI35" s="1">
        <v>11</v>
      </c>
      <c r="CJ35" s="1">
        <v>5</v>
      </c>
      <c r="CK35" s="1">
        <v>4</v>
      </c>
      <c r="CL35" s="1">
        <v>1</v>
      </c>
      <c r="CM35" s="1">
        <v>25</v>
      </c>
      <c r="CN35" s="1">
        <v>9</v>
      </c>
    </row>
    <row r="36" spans="1:92">
      <c r="A36" s="1">
        <v>3</v>
      </c>
      <c r="B36" s="1">
        <v>1</v>
      </c>
      <c r="C36" s="1">
        <v>1</v>
      </c>
      <c r="D36" s="1">
        <v>1</v>
      </c>
      <c r="E36" s="1">
        <v>15</v>
      </c>
      <c r="F36" s="1">
        <v>1</v>
      </c>
      <c r="G36" s="1">
        <v>2</v>
      </c>
      <c r="H36" s="1">
        <v>8</v>
      </c>
      <c r="I36" s="1">
        <v>47</v>
      </c>
      <c r="J36" s="1">
        <v>11</v>
      </c>
      <c r="K36" s="1">
        <v>33</v>
      </c>
      <c r="L36" s="1">
        <v>11</v>
      </c>
      <c r="M36" s="1">
        <v>22</v>
      </c>
      <c r="N36" s="1">
        <v>17</v>
      </c>
      <c r="O36" s="1">
        <v>34</v>
      </c>
      <c r="P36" s="1">
        <v>11</v>
      </c>
      <c r="Q36" s="1">
        <v>18</v>
      </c>
      <c r="R36" s="1">
        <v>40</v>
      </c>
      <c r="S36" s="1">
        <v>2</v>
      </c>
      <c r="T36" s="1">
        <v>14</v>
      </c>
      <c r="U36" s="1">
        <v>12</v>
      </c>
      <c r="V36" s="1">
        <v>14</v>
      </c>
      <c r="W36" s="1">
        <v>15</v>
      </c>
      <c r="X36" s="1">
        <v>34</v>
      </c>
      <c r="Y36" s="1">
        <v>8</v>
      </c>
      <c r="Z36" s="1">
        <v>26</v>
      </c>
      <c r="AA36" s="1">
        <v>18</v>
      </c>
      <c r="AB36" s="1">
        <v>28</v>
      </c>
      <c r="AC36" s="1">
        <v>21</v>
      </c>
      <c r="AD36" s="1">
        <v>24</v>
      </c>
      <c r="AE36" s="1">
        <v>28</v>
      </c>
      <c r="AF36" s="1">
        <v>9</v>
      </c>
      <c r="AG36" s="1">
        <v>25</v>
      </c>
      <c r="AH36" s="1">
        <v>41</v>
      </c>
      <c r="AI36" s="1">
        <v>35</v>
      </c>
      <c r="AJ36" s="1">
        <v>32</v>
      </c>
      <c r="AK36" s="1">
        <v>21</v>
      </c>
      <c r="AL36" s="1">
        <v>23</v>
      </c>
      <c r="AM36" s="1">
        <v>13</v>
      </c>
      <c r="AN36" s="1">
        <v>41</v>
      </c>
      <c r="AO36" s="1">
        <v>40</v>
      </c>
      <c r="AP36" s="1">
        <v>20</v>
      </c>
      <c r="AQ36" s="1">
        <v>21</v>
      </c>
      <c r="AR36" s="1">
        <v>15</v>
      </c>
      <c r="AS36" s="1">
        <v>22</v>
      </c>
      <c r="AT36" s="1">
        <v>36</v>
      </c>
      <c r="AU36" s="1">
        <v>40</v>
      </c>
      <c r="AV36" s="1">
        <v>26</v>
      </c>
      <c r="AW36" s="1">
        <v>11</v>
      </c>
      <c r="AX36" s="1">
        <v>21</v>
      </c>
      <c r="AY36" s="1">
        <v>16</v>
      </c>
      <c r="AZ36" s="1">
        <v>21</v>
      </c>
      <c r="BA36" s="1">
        <v>18</v>
      </c>
      <c r="BB36" s="1">
        <v>22</v>
      </c>
      <c r="BC36" s="1">
        <v>26</v>
      </c>
      <c r="BD36" s="1">
        <v>82</v>
      </c>
      <c r="BE36" s="1">
        <v>51</v>
      </c>
      <c r="BF36" s="1">
        <v>46</v>
      </c>
      <c r="BG36" s="1">
        <v>77</v>
      </c>
      <c r="BH36" s="1">
        <v>43</v>
      </c>
      <c r="BI36" s="1">
        <v>61</v>
      </c>
      <c r="BJ36" s="1">
        <v>51</v>
      </c>
      <c r="BK36" s="1">
        <v>69</v>
      </c>
      <c r="BL36" s="1">
        <v>30</v>
      </c>
      <c r="BM36" s="1">
        <v>27</v>
      </c>
      <c r="BN36" s="1">
        <v>46</v>
      </c>
      <c r="BO36" s="1">
        <v>29</v>
      </c>
      <c r="BP36" s="1">
        <v>52</v>
      </c>
      <c r="BQ36" s="1">
        <v>37</v>
      </c>
      <c r="BR36" s="1">
        <v>52</v>
      </c>
      <c r="BS36" s="1">
        <v>37</v>
      </c>
      <c r="BT36" s="1">
        <v>60</v>
      </c>
      <c r="BU36" s="1">
        <v>46</v>
      </c>
      <c r="BV36" s="1">
        <v>50</v>
      </c>
      <c r="BW36" s="1">
        <v>30</v>
      </c>
      <c r="BX36" s="1">
        <v>33</v>
      </c>
      <c r="BY36" s="1">
        <v>63</v>
      </c>
      <c r="BZ36" s="1">
        <v>29</v>
      </c>
      <c r="CA36" s="1">
        <v>54</v>
      </c>
      <c r="CB36" s="1">
        <v>24</v>
      </c>
      <c r="CC36" s="1">
        <v>28</v>
      </c>
      <c r="CD36" s="1">
        <v>55</v>
      </c>
      <c r="CE36" s="1">
        <v>28</v>
      </c>
      <c r="CF36" s="1">
        <v>10</v>
      </c>
      <c r="CG36" s="1">
        <v>25</v>
      </c>
      <c r="CH36" s="1">
        <v>19</v>
      </c>
      <c r="CI36" s="1">
        <v>27</v>
      </c>
      <c r="CJ36" s="1">
        <v>17</v>
      </c>
      <c r="CK36" s="1">
        <v>33</v>
      </c>
      <c r="CL36" s="1">
        <v>27</v>
      </c>
      <c r="CM36" s="1">
        <v>6</v>
      </c>
      <c r="CN36" s="1">
        <v>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95"/>
  <sheetViews>
    <sheetView topLeftCell="A11" zoomScale="50" zoomScaleNormal="50" zoomScalePageLayoutView="50" workbookViewId="0">
      <selection activeCell="AK42" sqref="AK42"/>
    </sheetView>
  </sheetViews>
  <sheetFormatPr baseColWidth="10" defaultColWidth="8.83203125" defaultRowHeight="14" x14ac:dyDescent="0"/>
  <cols>
    <col min="1" max="16384" width="8.83203125" style="1"/>
  </cols>
  <sheetData>
    <row r="1" spans="2:39" ht="16" thickTop="1" thickBot="1">
      <c r="B1" s="2">
        <v>1</v>
      </c>
      <c r="C1" s="3">
        <v>1</v>
      </c>
      <c r="D1" s="3">
        <v>24</v>
      </c>
      <c r="E1" s="3">
        <v>6</v>
      </c>
      <c r="F1" s="3">
        <v>14</v>
      </c>
      <c r="G1" s="3">
        <v>8</v>
      </c>
      <c r="H1" s="3">
        <v>22</v>
      </c>
      <c r="I1" s="3">
        <v>1</v>
      </c>
      <c r="J1" s="3">
        <v>1</v>
      </c>
      <c r="K1" s="3">
        <v>1</v>
      </c>
      <c r="L1" s="4">
        <v>3</v>
      </c>
      <c r="M1" s="5">
        <v>1</v>
      </c>
      <c r="N1" s="3">
        <v>4</v>
      </c>
      <c r="O1" s="3">
        <v>19</v>
      </c>
      <c r="P1" s="3">
        <v>1</v>
      </c>
      <c r="Q1" s="3">
        <v>4</v>
      </c>
      <c r="R1" s="3">
        <v>9</v>
      </c>
      <c r="S1" s="3">
        <v>1</v>
      </c>
      <c r="T1" s="3">
        <v>1</v>
      </c>
      <c r="U1" s="3">
        <v>1</v>
      </c>
      <c r="V1" s="3">
        <v>1</v>
      </c>
      <c r="W1" s="3">
        <v>1</v>
      </c>
      <c r="X1" s="3">
        <v>1</v>
      </c>
      <c r="Y1" s="5">
        <v>1</v>
      </c>
      <c r="Z1" s="3">
        <v>1</v>
      </c>
      <c r="AA1" s="3">
        <v>1</v>
      </c>
      <c r="AB1" s="3">
        <v>1</v>
      </c>
      <c r="AC1" s="3">
        <v>1</v>
      </c>
      <c r="AD1" s="3">
        <v>1</v>
      </c>
      <c r="AE1" s="3">
        <v>5</v>
      </c>
      <c r="AF1" s="3">
        <v>33</v>
      </c>
      <c r="AG1" s="3">
        <v>16</v>
      </c>
      <c r="AH1" s="3">
        <v>9</v>
      </c>
      <c r="AI1" s="3">
        <v>1</v>
      </c>
      <c r="AJ1" s="3">
        <v>6</v>
      </c>
      <c r="AK1" s="6">
        <v>3</v>
      </c>
      <c r="AM1" s="7">
        <v>10</v>
      </c>
    </row>
    <row r="2" spans="2:39">
      <c r="B2" s="8">
        <v>1</v>
      </c>
      <c r="C2" s="8">
        <v>38</v>
      </c>
      <c r="D2" s="8">
        <v>36</v>
      </c>
      <c r="E2" s="8">
        <v>42</v>
      </c>
      <c r="F2" s="8">
        <v>1</v>
      </c>
      <c r="G2" s="8">
        <v>1</v>
      </c>
      <c r="H2" s="8">
        <v>12</v>
      </c>
      <c r="I2" s="8">
        <v>1</v>
      </c>
      <c r="J2" s="8">
        <v>1</v>
      </c>
      <c r="K2" s="8">
        <v>15</v>
      </c>
      <c r="L2" s="8">
        <v>2</v>
      </c>
      <c r="M2" s="9">
        <v>12</v>
      </c>
      <c r="N2" s="10">
        <v>8</v>
      </c>
      <c r="O2" s="8">
        <v>1</v>
      </c>
      <c r="P2" s="8">
        <v>1</v>
      </c>
      <c r="Q2" s="8">
        <v>1</v>
      </c>
      <c r="R2" s="8">
        <v>2</v>
      </c>
      <c r="S2" s="8">
        <v>1</v>
      </c>
      <c r="T2" s="8">
        <v>1</v>
      </c>
      <c r="U2" s="8">
        <v>2</v>
      </c>
      <c r="V2" s="8">
        <v>12</v>
      </c>
      <c r="W2" s="8">
        <v>1</v>
      </c>
      <c r="X2" s="8">
        <v>1</v>
      </c>
      <c r="Y2" s="9">
        <v>12</v>
      </c>
      <c r="Z2" s="10">
        <v>3</v>
      </c>
      <c r="AA2" s="8">
        <v>18</v>
      </c>
      <c r="AB2" s="8">
        <v>10</v>
      </c>
      <c r="AC2" s="8">
        <v>1</v>
      </c>
      <c r="AD2" s="8">
        <v>1</v>
      </c>
      <c r="AE2" s="8">
        <v>1</v>
      </c>
      <c r="AF2" s="8">
        <v>9</v>
      </c>
      <c r="AG2" s="8">
        <v>1</v>
      </c>
      <c r="AH2" s="8">
        <v>2</v>
      </c>
      <c r="AI2" s="8">
        <v>1</v>
      </c>
      <c r="AJ2" s="8">
        <v>1</v>
      </c>
      <c r="AK2" s="10">
        <v>1</v>
      </c>
      <c r="AM2" s="7">
        <v>9</v>
      </c>
    </row>
    <row r="3" spans="2:39">
      <c r="B3" s="11">
        <v>1</v>
      </c>
      <c r="C3" s="11">
        <v>11</v>
      </c>
      <c r="D3" s="11">
        <v>14</v>
      </c>
      <c r="E3" s="11">
        <v>54</v>
      </c>
      <c r="F3" s="11">
        <v>12</v>
      </c>
      <c r="G3" s="11">
        <v>9</v>
      </c>
      <c r="H3" s="11">
        <v>6</v>
      </c>
      <c r="I3" s="11">
        <v>25</v>
      </c>
      <c r="J3" s="11">
        <v>1</v>
      </c>
      <c r="K3" s="11">
        <v>6</v>
      </c>
      <c r="L3" s="11">
        <v>2</v>
      </c>
      <c r="M3" s="12">
        <v>17</v>
      </c>
      <c r="N3" s="13">
        <v>13</v>
      </c>
      <c r="O3" s="11">
        <v>5</v>
      </c>
      <c r="P3" s="11">
        <v>1</v>
      </c>
      <c r="Q3" s="11">
        <v>1</v>
      </c>
      <c r="R3" s="11">
        <v>1</v>
      </c>
      <c r="S3" s="11">
        <v>11</v>
      </c>
      <c r="T3" s="11">
        <v>2</v>
      </c>
      <c r="U3" s="11">
        <v>3</v>
      </c>
      <c r="V3" s="11">
        <v>8</v>
      </c>
      <c r="W3" s="11">
        <v>14</v>
      </c>
      <c r="X3" s="11">
        <v>1</v>
      </c>
      <c r="Y3" s="12">
        <v>10</v>
      </c>
      <c r="Z3" s="13">
        <v>23</v>
      </c>
      <c r="AA3" s="11">
        <v>4</v>
      </c>
      <c r="AB3" s="11">
        <v>8</v>
      </c>
      <c r="AC3" s="11">
        <v>1</v>
      </c>
      <c r="AD3" s="11">
        <v>2</v>
      </c>
      <c r="AE3" s="11">
        <v>11</v>
      </c>
      <c r="AF3" s="11">
        <v>4</v>
      </c>
      <c r="AG3" s="11">
        <v>12</v>
      </c>
      <c r="AH3" s="11">
        <v>13</v>
      </c>
      <c r="AI3" s="11">
        <v>20</v>
      </c>
      <c r="AJ3" s="11">
        <v>9</v>
      </c>
      <c r="AK3" s="13">
        <v>1</v>
      </c>
      <c r="AM3" s="7">
        <v>8</v>
      </c>
    </row>
    <row r="4" spans="2:39">
      <c r="B4" s="11">
        <v>1</v>
      </c>
      <c r="C4" s="11">
        <v>12</v>
      </c>
      <c r="D4" s="11">
        <v>3</v>
      </c>
      <c r="E4" s="11">
        <v>43</v>
      </c>
      <c r="F4" s="11">
        <v>9</v>
      </c>
      <c r="G4" s="11">
        <v>4</v>
      </c>
      <c r="H4" s="11">
        <v>7</v>
      </c>
      <c r="I4" s="11">
        <v>5</v>
      </c>
      <c r="J4" s="11">
        <v>8</v>
      </c>
      <c r="K4" s="11">
        <v>1</v>
      </c>
      <c r="L4" s="11">
        <v>1</v>
      </c>
      <c r="M4" s="12">
        <v>6</v>
      </c>
      <c r="N4" s="13">
        <v>21</v>
      </c>
      <c r="O4" s="11">
        <v>1</v>
      </c>
      <c r="P4" s="11">
        <v>11</v>
      </c>
      <c r="Q4" s="11">
        <v>6</v>
      </c>
      <c r="R4" s="11">
        <v>7</v>
      </c>
      <c r="S4" s="11">
        <v>3</v>
      </c>
      <c r="T4" s="11">
        <v>17</v>
      </c>
      <c r="U4" s="11">
        <v>1</v>
      </c>
      <c r="V4" s="11">
        <v>30</v>
      </c>
      <c r="W4" s="11">
        <v>14</v>
      </c>
      <c r="X4" s="11">
        <v>12</v>
      </c>
      <c r="Y4" s="12">
        <v>11</v>
      </c>
      <c r="Z4" s="13">
        <v>13</v>
      </c>
      <c r="AA4" s="11">
        <v>6</v>
      </c>
      <c r="AB4" s="11">
        <v>2</v>
      </c>
      <c r="AC4" s="11">
        <v>1</v>
      </c>
      <c r="AD4" s="11">
        <v>12</v>
      </c>
      <c r="AE4" s="11">
        <v>1</v>
      </c>
      <c r="AF4" s="11">
        <v>1</v>
      </c>
      <c r="AG4" s="11">
        <v>1</v>
      </c>
      <c r="AH4" s="11">
        <v>1</v>
      </c>
      <c r="AI4" s="11">
        <v>9</v>
      </c>
      <c r="AJ4" s="11">
        <v>11</v>
      </c>
      <c r="AK4" s="13">
        <v>1</v>
      </c>
      <c r="AM4" s="7">
        <v>7</v>
      </c>
    </row>
    <row r="5" spans="2:39">
      <c r="B5" s="11">
        <v>1</v>
      </c>
      <c r="C5" s="11">
        <v>16</v>
      </c>
      <c r="D5" s="11">
        <v>18</v>
      </c>
      <c r="E5" s="11">
        <v>23</v>
      </c>
      <c r="F5" s="11">
        <v>26</v>
      </c>
      <c r="G5" s="11">
        <v>3</v>
      </c>
      <c r="H5" s="11">
        <v>1</v>
      </c>
      <c r="I5" s="11">
        <v>1</v>
      </c>
      <c r="J5" s="11">
        <v>11</v>
      </c>
      <c r="K5" s="11">
        <v>8</v>
      </c>
      <c r="L5" s="11">
        <v>15</v>
      </c>
      <c r="M5" s="12">
        <v>8</v>
      </c>
      <c r="N5" s="13">
        <v>5</v>
      </c>
      <c r="O5" s="11">
        <v>12</v>
      </c>
      <c r="P5" s="11">
        <v>1</v>
      </c>
      <c r="Q5" s="11">
        <v>1</v>
      </c>
      <c r="R5" s="11">
        <v>5</v>
      </c>
      <c r="S5" s="11">
        <v>9</v>
      </c>
      <c r="T5" s="11">
        <v>5</v>
      </c>
      <c r="U5" s="11">
        <v>10</v>
      </c>
      <c r="V5" s="11">
        <v>1</v>
      </c>
      <c r="W5" s="11">
        <v>26</v>
      </c>
      <c r="X5" s="11">
        <v>28</v>
      </c>
      <c r="Y5" s="12">
        <v>1</v>
      </c>
      <c r="Z5" s="13">
        <v>9</v>
      </c>
      <c r="AA5" s="11">
        <v>1</v>
      </c>
      <c r="AB5" s="11">
        <v>16</v>
      </c>
      <c r="AC5" s="11">
        <v>6</v>
      </c>
      <c r="AD5" s="11">
        <v>11</v>
      </c>
      <c r="AE5" s="11">
        <v>1</v>
      </c>
      <c r="AF5" s="11">
        <v>1</v>
      </c>
      <c r="AG5" s="11">
        <v>10</v>
      </c>
      <c r="AH5" s="11">
        <v>1</v>
      </c>
      <c r="AI5" s="11">
        <v>13</v>
      </c>
      <c r="AJ5" s="11">
        <v>8</v>
      </c>
      <c r="AK5" s="13">
        <v>15</v>
      </c>
      <c r="AM5" s="7">
        <v>6</v>
      </c>
    </row>
    <row r="6" spans="2:39">
      <c r="B6" s="11">
        <v>4</v>
      </c>
      <c r="C6" s="11">
        <v>19</v>
      </c>
      <c r="D6" s="11">
        <v>4</v>
      </c>
      <c r="E6" s="11">
        <v>31</v>
      </c>
      <c r="F6" s="11">
        <v>6</v>
      </c>
      <c r="G6" s="11">
        <v>15</v>
      </c>
      <c r="H6" s="11">
        <v>2</v>
      </c>
      <c r="I6" s="11">
        <v>11</v>
      </c>
      <c r="J6" s="11">
        <v>2</v>
      </c>
      <c r="K6" s="11">
        <v>11</v>
      </c>
      <c r="L6" s="11">
        <v>9</v>
      </c>
      <c r="M6" s="12">
        <v>2</v>
      </c>
      <c r="N6" s="13">
        <v>1</v>
      </c>
      <c r="O6" s="11">
        <v>16</v>
      </c>
      <c r="P6" s="11">
        <v>31</v>
      </c>
      <c r="Q6" s="11">
        <v>8</v>
      </c>
      <c r="R6" s="11">
        <v>3</v>
      </c>
      <c r="S6" s="11">
        <v>15</v>
      </c>
      <c r="T6" s="11">
        <v>16</v>
      </c>
      <c r="U6" s="11">
        <v>5</v>
      </c>
      <c r="V6" s="11">
        <v>8</v>
      </c>
      <c r="W6" s="11">
        <v>4</v>
      </c>
      <c r="X6" s="11">
        <v>2</v>
      </c>
      <c r="Y6" s="12">
        <v>14</v>
      </c>
      <c r="Z6" s="13">
        <v>4</v>
      </c>
      <c r="AA6" s="11">
        <v>6</v>
      </c>
      <c r="AB6" s="11">
        <v>8</v>
      </c>
      <c r="AC6" s="11">
        <v>22</v>
      </c>
      <c r="AD6" s="11">
        <v>1</v>
      </c>
      <c r="AE6" s="11">
        <v>1</v>
      </c>
      <c r="AF6" s="11">
        <v>4</v>
      </c>
      <c r="AG6" s="11">
        <v>12</v>
      </c>
      <c r="AH6" s="11">
        <v>18</v>
      </c>
      <c r="AI6" s="11">
        <v>18</v>
      </c>
      <c r="AJ6" s="11">
        <v>7</v>
      </c>
      <c r="AK6" s="13">
        <v>1</v>
      </c>
      <c r="AM6" s="7">
        <v>5</v>
      </c>
    </row>
    <row r="7" spans="2:39">
      <c r="B7" s="11">
        <v>1</v>
      </c>
      <c r="C7" s="11">
        <v>15</v>
      </c>
      <c r="D7" s="11">
        <v>21</v>
      </c>
      <c r="E7" s="11">
        <v>12</v>
      </c>
      <c r="F7" s="11">
        <v>12</v>
      </c>
      <c r="G7" s="11">
        <v>23</v>
      </c>
      <c r="H7" s="11">
        <v>1</v>
      </c>
      <c r="I7" s="11">
        <v>7</v>
      </c>
      <c r="J7" s="11">
        <v>2</v>
      </c>
      <c r="K7" s="11">
        <v>6</v>
      </c>
      <c r="L7" s="11">
        <v>7</v>
      </c>
      <c r="M7" s="12">
        <v>7</v>
      </c>
      <c r="N7" s="13">
        <v>1</v>
      </c>
      <c r="O7" s="11">
        <v>11</v>
      </c>
      <c r="P7" s="11">
        <v>1</v>
      </c>
      <c r="Q7" s="11">
        <v>19</v>
      </c>
      <c r="R7" s="11">
        <v>1</v>
      </c>
      <c r="S7" s="11">
        <v>10</v>
      </c>
      <c r="T7" s="11">
        <v>7</v>
      </c>
      <c r="U7" s="11">
        <v>4</v>
      </c>
      <c r="V7" s="11">
        <v>7</v>
      </c>
      <c r="W7" s="11">
        <v>13</v>
      </c>
      <c r="X7" s="11">
        <v>21</v>
      </c>
      <c r="Y7" s="12">
        <v>16</v>
      </c>
      <c r="Z7" s="13">
        <v>11</v>
      </c>
      <c r="AA7" s="11">
        <v>24</v>
      </c>
      <c r="AB7" s="11">
        <v>7</v>
      </c>
      <c r="AC7" s="11">
        <v>2</v>
      </c>
      <c r="AD7" s="11">
        <v>1</v>
      </c>
      <c r="AE7" s="11">
        <v>7</v>
      </c>
      <c r="AF7" s="11">
        <v>12</v>
      </c>
      <c r="AG7" s="11">
        <v>2</v>
      </c>
      <c r="AH7" s="11">
        <v>15</v>
      </c>
      <c r="AI7" s="11">
        <v>15</v>
      </c>
      <c r="AJ7" s="11">
        <v>9</v>
      </c>
      <c r="AK7" s="13">
        <v>2</v>
      </c>
      <c r="AM7" s="7">
        <v>4</v>
      </c>
    </row>
    <row r="8" spans="2:39" ht="15" thickBot="1">
      <c r="B8" s="14">
        <v>1</v>
      </c>
      <c r="C8" s="14">
        <v>23</v>
      </c>
      <c r="D8" s="14">
        <v>11</v>
      </c>
      <c r="E8" s="14">
        <v>18</v>
      </c>
      <c r="F8" s="14">
        <v>11</v>
      </c>
      <c r="G8" s="14">
        <v>12</v>
      </c>
      <c r="H8" s="14">
        <v>6</v>
      </c>
      <c r="I8" s="14">
        <v>16</v>
      </c>
      <c r="J8" s="14">
        <v>8</v>
      </c>
      <c r="K8" s="14">
        <v>1</v>
      </c>
      <c r="L8" s="14">
        <v>1</v>
      </c>
      <c r="M8" s="15">
        <v>19</v>
      </c>
      <c r="N8" s="16">
        <v>6</v>
      </c>
      <c r="O8" s="14">
        <v>2</v>
      </c>
      <c r="P8" s="14">
        <v>5</v>
      </c>
      <c r="Q8" s="14">
        <v>1</v>
      </c>
      <c r="R8" s="14">
        <v>4</v>
      </c>
      <c r="S8" s="14">
        <v>1</v>
      </c>
      <c r="T8" s="14">
        <v>7</v>
      </c>
      <c r="U8" s="14">
        <v>6</v>
      </c>
      <c r="V8" s="14">
        <v>17</v>
      </c>
      <c r="W8" s="14">
        <v>23</v>
      </c>
      <c r="X8" s="14">
        <v>1</v>
      </c>
      <c r="Y8" s="15">
        <v>4</v>
      </c>
      <c r="Z8" s="16">
        <v>13</v>
      </c>
      <c r="AA8" s="14">
        <v>8</v>
      </c>
      <c r="AB8" s="14">
        <v>10</v>
      </c>
      <c r="AC8" s="14">
        <v>1</v>
      </c>
      <c r="AD8" s="14">
        <v>5</v>
      </c>
      <c r="AE8" s="14">
        <v>5</v>
      </c>
      <c r="AF8" s="14">
        <v>2</v>
      </c>
      <c r="AG8" s="14">
        <v>17</v>
      </c>
      <c r="AH8" s="14">
        <v>21</v>
      </c>
      <c r="AI8" s="14">
        <v>3</v>
      </c>
      <c r="AJ8" s="14">
        <v>10</v>
      </c>
      <c r="AK8" s="16">
        <v>8</v>
      </c>
      <c r="AM8" s="7">
        <v>3</v>
      </c>
    </row>
    <row r="9" spans="2:39">
      <c r="B9" s="8">
        <v>4</v>
      </c>
      <c r="C9" s="8">
        <v>11</v>
      </c>
      <c r="D9" s="8">
        <v>9</v>
      </c>
      <c r="E9" s="8">
        <v>11</v>
      </c>
      <c r="F9" s="8">
        <v>25</v>
      </c>
      <c r="G9" s="8">
        <v>13</v>
      </c>
      <c r="H9" s="8">
        <v>7</v>
      </c>
      <c r="I9" s="8">
        <v>11</v>
      </c>
      <c r="J9" s="8">
        <v>7</v>
      </c>
      <c r="K9" s="8">
        <v>13</v>
      </c>
      <c r="L9" s="8">
        <v>9</v>
      </c>
      <c r="M9" s="9">
        <v>4</v>
      </c>
      <c r="N9" s="10">
        <v>7</v>
      </c>
      <c r="O9" s="8">
        <v>7</v>
      </c>
      <c r="P9" s="8">
        <v>3</v>
      </c>
      <c r="Q9" s="8">
        <v>1</v>
      </c>
      <c r="R9" s="8">
        <v>1</v>
      </c>
      <c r="S9" s="8">
        <v>3</v>
      </c>
      <c r="T9" s="8">
        <v>1</v>
      </c>
      <c r="U9" s="8">
        <v>4</v>
      </c>
      <c r="V9" s="8">
        <v>1</v>
      </c>
      <c r="W9" s="8">
        <v>1</v>
      </c>
      <c r="X9" s="8">
        <v>2</v>
      </c>
      <c r="Y9" s="9">
        <v>10</v>
      </c>
      <c r="Z9" s="10">
        <v>8</v>
      </c>
      <c r="AA9" s="8">
        <v>15</v>
      </c>
      <c r="AB9" s="8">
        <v>1</v>
      </c>
      <c r="AC9" s="8">
        <v>1</v>
      </c>
      <c r="AD9" s="8">
        <v>11</v>
      </c>
      <c r="AE9" s="8">
        <v>7</v>
      </c>
      <c r="AF9" s="8">
        <v>8</v>
      </c>
      <c r="AG9" s="8">
        <v>3</v>
      </c>
      <c r="AH9" s="8">
        <v>9</v>
      </c>
      <c r="AI9" s="8">
        <v>19</v>
      </c>
      <c r="AJ9" s="8">
        <v>11</v>
      </c>
      <c r="AK9" s="10">
        <v>47</v>
      </c>
      <c r="AM9" s="7">
        <v>2</v>
      </c>
    </row>
    <row r="10" spans="2:39">
      <c r="B10" s="11">
        <v>1</v>
      </c>
      <c r="C10" s="11">
        <v>19</v>
      </c>
      <c r="D10" s="11">
        <v>14</v>
      </c>
      <c r="E10" s="11">
        <v>16</v>
      </c>
      <c r="F10" s="11">
        <v>7</v>
      </c>
      <c r="G10" s="11">
        <v>19</v>
      </c>
      <c r="H10" s="11">
        <v>12</v>
      </c>
      <c r="I10" s="11">
        <v>4</v>
      </c>
      <c r="J10" s="11">
        <v>12</v>
      </c>
      <c r="K10" s="11">
        <v>18</v>
      </c>
      <c r="L10" s="11">
        <v>7</v>
      </c>
      <c r="M10" s="12">
        <v>6</v>
      </c>
      <c r="N10" s="13">
        <v>1</v>
      </c>
      <c r="O10" s="11">
        <v>14</v>
      </c>
      <c r="P10" s="11">
        <v>5</v>
      </c>
      <c r="Q10" s="11">
        <v>4</v>
      </c>
      <c r="R10" s="11">
        <v>3</v>
      </c>
      <c r="S10" s="11">
        <v>1</v>
      </c>
      <c r="T10" s="11">
        <v>10</v>
      </c>
      <c r="U10" s="11">
        <v>1</v>
      </c>
      <c r="V10" s="11">
        <v>13</v>
      </c>
      <c r="W10" s="11">
        <v>5</v>
      </c>
      <c r="X10" s="11">
        <v>3</v>
      </c>
      <c r="Y10" s="12">
        <v>8</v>
      </c>
      <c r="Z10" s="13">
        <v>7</v>
      </c>
      <c r="AA10" s="11">
        <v>2</v>
      </c>
      <c r="AB10" s="11">
        <v>8</v>
      </c>
      <c r="AC10" s="11">
        <v>10</v>
      </c>
      <c r="AD10" s="11">
        <v>6</v>
      </c>
      <c r="AE10" s="11">
        <v>17</v>
      </c>
      <c r="AF10" s="11">
        <v>10</v>
      </c>
      <c r="AG10" s="11">
        <v>15</v>
      </c>
      <c r="AH10" s="11">
        <v>10</v>
      </c>
      <c r="AI10" s="11">
        <v>7</v>
      </c>
      <c r="AJ10" s="11">
        <v>11</v>
      </c>
      <c r="AK10" s="13">
        <v>11</v>
      </c>
      <c r="AM10" s="7">
        <v>1</v>
      </c>
    </row>
    <row r="11" spans="2:39">
      <c r="B11" s="11">
        <v>4</v>
      </c>
      <c r="C11" s="11">
        <v>20</v>
      </c>
      <c r="D11" s="11">
        <v>25</v>
      </c>
      <c r="E11" s="11">
        <v>6</v>
      </c>
      <c r="F11" s="11">
        <v>11</v>
      </c>
      <c r="G11" s="11">
        <v>4</v>
      </c>
      <c r="H11" s="11">
        <v>5</v>
      </c>
      <c r="I11" s="11">
        <v>30</v>
      </c>
      <c r="J11" s="11">
        <v>12</v>
      </c>
      <c r="K11" s="11">
        <v>13</v>
      </c>
      <c r="L11" s="11">
        <v>29</v>
      </c>
      <c r="M11" s="12">
        <v>9</v>
      </c>
      <c r="N11" s="13">
        <v>8</v>
      </c>
      <c r="O11" s="11">
        <v>4</v>
      </c>
      <c r="P11" s="11">
        <v>6</v>
      </c>
      <c r="Q11" s="11">
        <v>9</v>
      </c>
      <c r="R11" s="11">
        <v>1</v>
      </c>
      <c r="S11" s="11">
        <v>5</v>
      </c>
      <c r="T11" s="11">
        <v>4</v>
      </c>
      <c r="U11" s="11">
        <v>6</v>
      </c>
      <c r="V11" s="11">
        <v>11</v>
      </c>
      <c r="W11" s="11">
        <v>7</v>
      </c>
      <c r="X11" s="11">
        <v>9</v>
      </c>
      <c r="Y11" s="12">
        <v>4</v>
      </c>
      <c r="Z11" s="13">
        <v>4</v>
      </c>
      <c r="AA11" s="11">
        <v>22</v>
      </c>
      <c r="AB11" s="11">
        <v>9</v>
      </c>
      <c r="AC11" s="11">
        <v>3</v>
      </c>
      <c r="AD11" s="11">
        <v>2</v>
      </c>
      <c r="AE11" s="11">
        <v>1</v>
      </c>
      <c r="AF11" s="11">
        <v>16</v>
      </c>
      <c r="AG11" s="11">
        <v>12</v>
      </c>
      <c r="AH11" s="11">
        <v>2</v>
      </c>
      <c r="AI11" s="11">
        <v>38</v>
      </c>
      <c r="AJ11" s="11">
        <v>8</v>
      </c>
      <c r="AK11" s="13">
        <v>33</v>
      </c>
      <c r="AM11" s="7">
        <v>0</v>
      </c>
    </row>
    <row r="12" spans="2:39">
      <c r="B12" s="11">
        <v>1</v>
      </c>
      <c r="C12" s="11">
        <v>21</v>
      </c>
      <c r="D12" s="11">
        <v>27</v>
      </c>
      <c r="E12" s="11">
        <v>28</v>
      </c>
      <c r="F12" s="11">
        <v>29</v>
      </c>
      <c r="G12" s="11">
        <v>23</v>
      </c>
      <c r="H12" s="11">
        <v>10</v>
      </c>
      <c r="I12" s="11">
        <v>13</v>
      </c>
      <c r="J12" s="11">
        <v>8</v>
      </c>
      <c r="K12" s="11">
        <v>3</v>
      </c>
      <c r="L12" s="11">
        <v>23</v>
      </c>
      <c r="M12" s="12">
        <v>1</v>
      </c>
      <c r="N12" s="13">
        <v>2</v>
      </c>
      <c r="O12" s="11">
        <v>2</v>
      </c>
      <c r="P12" s="11">
        <v>3</v>
      </c>
      <c r="Q12" s="11">
        <v>7</v>
      </c>
      <c r="R12" s="11">
        <v>27</v>
      </c>
      <c r="S12" s="11">
        <v>9</v>
      </c>
      <c r="T12" s="11">
        <v>1</v>
      </c>
      <c r="U12" s="11">
        <v>6</v>
      </c>
      <c r="V12" s="11">
        <v>5</v>
      </c>
      <c r="W12" s="11">
        <v>6</v>
      </c>
      <c r="X12" s="11">
        <v>8</v>
      </c>
      <c r="Y12" s="12">
        <v>6</v>
      </c>
      <c r="Z12" s="13">
        <v>9</v>
      </c>
      <c r="AA12" s="11">
        <v>6</v>
      </c>
      <c r="AB12" s="11">
        <v>1</v>
      </c>
      <c r="AC12" s="11">
        <v>16</v>
      </c>
      <c r="AD12" s="11">
        <v>6</v>
      </c>
      <c r="AE12" s="11">
        <v>14</v>
      </c>
      <c r="AF12" s="11">
        <v>13</v>
      </c>
      <c r="AG12" s="11">
        <v>5</v>
      </c>
      <c r="AH12" s="11">
        <v>11</v>
      </c>
      <c r="AI12" s="11">
        <v>21</v>
      </c>
      <c r="AJ12" s="11">
        <v>20</v>
      </c>
      <c r="AK12" s="13">
        <v>11</v>
      </c>
    </row>
    <row r="13" spans="2:39">
      <c r="B13" s="11">
        <v>5</v>
      </c>
      <c r="C13" s="11">
        <v>23</v>
      </c>
      <c r="D13" s="11">
        <v>19</v>
      </c>
      <c r="E13" s="11">
        <v>29</v>
      </c>
      <c r="F13" s="11">
        <v>8</v>
      </c>
      <c r="G13" s="11">
        <v>19</v>
      </c>
      <c r="H13" s="11">
        <v>14</v>
      </c>
      <c r="I13" s="11">
        <v>4</v>
      </c>
      <c r="J13" s="11">
        <v>6</v>
      </c>
      <c r="K13" s="11">
        <v>1</v>
      </c>
      <c r="L13" s="11">
        <v>1</v>
      </c>
      <c r="M13" s="12">
        <v>3</v>
      </c>
      <c r="N13" s="13">
        <v>3</v>
      </c>
      <c r="O13" s="11">
        <v>1</v>
      </c>
      <c r="P13" s="11">
        <v>6</v>
      </c>
      <c r="Q13" s="11">
        <v>1</v>
      </c>
      <c r="R13" s="11">
        <v>5</v>
      </c>
      <c r="S13" s="11">
        <v>1</v>
      </c>
      <c r="T13" s="11">
        <v>3</v>
      </c>
      <c r="U13" s="11">
        <v>1</v>
      </c>
      <c r="V13" s="11">
        <v>5</v>
      </c>
      <c r="W13" s="11">
        <v>12</v>
      </c>
      <c r="X13" s="11">
        <v>3</v>
      </c>
      <c r="Y13" s="12">
        <v>13</v>
      </c>
      <c r="Z13" s="13">
        <v>6</v>
      </c>
      <c r="AA13" s="11">
        <v>10</v>
      </c>
      <c r="AB13" s="11">
        <v>1</v>
      </c>
      <c r="AC13" s="11">
        <v>17</v>
      </c>
      <c r="AD13" s="11">
        <v>7</v>
      </c>
      <c r="AE13" s="11">
        <v>22</v>
      </c>
      <c r="AF13" s="11">
        <v>19</v>
      </c>
      <c r="AG13" s="11">
        <v>13</v>
      </c>
      <c r="AH13" s="11">
        <v>18</v>
      </c>
      <c r="AI13" s="11">
        <v>17</v>
      </c>
      <c r="AJ13" s="11">
        <v>7</v>
      </c>
      <c r="AK13" s="13">
        <v>22</v>
      </c>
    </row>
    <row r="14" spans="2:39">
      <c r="B14" s="11">
        <v>1</v>
      </c>
      <c r="C14" s="11">
        <v>17</v>
      </c>
      <c r="D14" s="11">
        <v>14</v>
      </c>
      <c r="E14" s="11">
        <v>15</v>
      </c>
      <c r="F14" s="11">
        <v>6</v>
      </c>
      <c r="G14" s="11">
        <v>10</v>
      </c>
      <c r="H14" s="11">
        <v>2</v>
      </c>
      <c r="I14" s="11">
        <v>11</v>
      </c>
      <c r="J14" s="11">
        <v>1</v>
      </c>
      <c r="K14" s="11">
        <v>16</v>
      </c>
      <c r="L14" s="11">
        <v>6</v>
      </c>
      <c r="M14" s="12">
        <v>6</v>
      </c>
      <c r="N14" s="13">
        <v>2</v>
      </c>
      <c r="O14" s="11">
        <v>19</v>
      </c>
      <c r="P14" s="11">
        <v>7</v>
      </c>
      <c r="Q14" s="11">
        <v>10</v>
      </c>
      <c r="R14" s="11">
        <v>6</v>
      </c>
      <c r="S14" s="11">
        <v>4</v>
      </c>
      <c r="T14" s="11">
        <v>11</v>
      </c>
      <c r="U14" s="11">
        <v>4</v>
      </c>
      <c r="V14" s="11">
        <v>7</v>
      </c>
      <c r="W14" s="11">
        <v>6</v>
      </c>
      <c r="X14" s="11">
        <v>10</v>
      </c>
      <c r="Y14" s="12">
        <v>6</v>
      </c>
      <c r="Z14" s="13">
        <v>4</v>
      </c>
      <c r="AA14" s="11">
        <v>12</v>
      </c>
      <c r="AB14" s="11">
        <v>22</v>
      </c>
      <c r="AC14" s="11">
        <v>8</v>
      </c>
      <c r="AD14" s="11">
        <v>15</v>
      </c>
      <c r="AE14" s="11">
        <v>11</v>
      </c>
      <c r="AF14" s="11">
        <v>21</v>
      </c>
      <c r="AG14" s="11">
        <v>10</v>
      </c>
      <c r="AH14" s="11">
        <v>44</v>
      </c>
      <c r="AI14" s="11">
        <v>9</v>
      </c>
      <c r="AJ14" s="11">
        <v>18</v>
      </c>
      <c r="AK14" s="13">
        <v>17</v>
      </c>
    </row>
    <row r="15" spans="2:39" ht="15" thickBot="1">
      <c r="B15" s="14">
        <v>2</v>
      </c>
      <c r="C15" s="14">
        <v>24</v>
      </c>
      <c r="D15" s="14">
        <v>11</v>
      </c>
      <c r="E15" s="14">
        <v>8</v>
      </c>
      <c r="F15" s="14">
        <v>14</v>
      </c>
      <c r="G15" s="14">
        <v>10</v>
      </c>
      <c r="H15" s="14">
        <v>8</v>
      </c>
      <c r="I15" s="14">
        <v>17</v>
      </c>
      <c r="J15" s="14">
        <v>9</v>
      </c>
      <c r="K15" s="14">
        <v>21</v>
      </c>
      <c r="L15" s="14">
        <v>1</v>
      </c>
      <c r="M15" s="15">
        <v>11</v>
      </c>
      <c r="N15" s="16">
        <v>13</v>
      </c>
      <c r="O15" s="14">
        <v>5</v>
      </c>
      <c r="P15" s="14">
        <v>18</v>
      </c>
      <c r="Q15" s="14">
        <v>9</v>
      </c>
      <c r="R15" s="14">
        <v>1</v>
      </c>
      <c r="S15" s="14">
        <v>1</v>
      </c>
      <c r="T15" s="14">
        <v>13</v>
      </c>
      <c r="U15" s="14">
        <v>7</v>
      </c>
      <c r="V15" s="14">
        <v>8</v>
      </c>
      <c r="W15" s="14">
        <v>7</v>
      </c>
      <c r="X15" s="14">
        <v>14</v>
      </c>
      <c r="Y15" s="15">
        <v>5</v>
      </c>
      <c r="Z15" s="16">
        <v>16</v>
      </c>
      <c r="AA15" s="14">
        <v>7</v>
      </c>
      <c r="AB15" s="14">
        <v>1</v>
      </c>
      <c r="AC15" s="14">
        <v>5</v>
      </c>
      <c r="AD15" s="14">
        <v>8</v>
      </c>
      <c r="AE15" s="14">
        <v>24</v>
      </c>
      <c r="AF15" s="14">
        <v>16</v>
      </c>
      <c r="AG15" s="14">
        <v>14</v>
      </c>
      <c r="AH15" s="14">
        <v>11</v>
      </c>
      <c r="AI15" s="14">
        <v>7</v>
      </c>
      <c r="AJ15" s="14">
        <v>23</v>
      </c>
      <c r="AK15" s="16">
        <v>34</v>
      </c>
    </row>
    <row r="16" spans="2:39">
      <c r="B16" s="8">
        <v>2</v>
      </c>
      <c r="C16" s="8">
        <v>14</v>
      </c>
      <c r="D16" s="8">
        <v>7</v>
      </c>
      <c r="E16" s="8">
        <v>27</v>
      </c>
      <c r="F16" s="8">
        <v>3</v>
      </c>
      <c r="G16" s="8">
        <v>14</v>
      </c>
      <c r="H16" s="8">
        <v>15</v>
      </c>
      <c r="I16" s="8">
        <v>3</v>
      </c>
      <c r="J16" s="8">
        <v>2</v>
      </c>
      <c r="K16" s="8">
        <v>8</v>
      </c>
      <c r="L16" s="8">
        <v>2</v>
      </c>
      <c r="M16" s="9">
        <v>1</v>
      </c>
      <c r="N16" s="10">
        <v>3</v>
      </c>
      <c r="O16" s="8">
        <v>3</v>
      </c>
      <c r="P16" s="8">
        <v>4</v>
      </c>
      <c r="Q16" s="8">
        <v>6</v>
      </c>
      <c r="R16" s="8">
        <v>5</v>
      </c>
      <c r="S16" s="8">
        <v>18</v>
      </c>
      <c r="T16" s="8">
        <v>8</v>
      </c>
      <c r="U16" s="8">
        <v>9</v>
      </c>
      <c r="V16" s="8">
        <v>14</v>
      </c>
      <c r="W16" s="8">
        <v>4</v>
      </c>
      <c r="X16" s="8">
        <v>6</v>
      </c>
      <c r="Y16" s="9">
        <v>11</v>
      </c>
      <c r="Z16" s="10">
        <v>1</v>
      </c>
      <c r="AA16" s="8">
        <v>18</v>
      </c>
      <c r="AB16" s="8">
        <v>18</v>
      </c>
      <c r="AC16" s="8">
        <v>21</v>
      </c>
      <c r="AD16" s="8">
        <v>6</v>
      </c>
      <c r="AE16" s="8">
        <v>1</v>
      </c>
      <c r="AF16" s="8">
        <v>1</v>
      </c>
      <c r="AG16" s="8">
        <v>24</v>
      </c>
      <c r="AH16" s="8">
        <v>21</v>
      </c>
      <c r="AI16" s="8">
        <v>14</v>
      </c>
      <c r="AJ16" s="8">
        <v>19</v>
      </c>
      <c r="AK16" s="10">
        <v>11</v>
      </c>
    </row>
    <row r="17" spans="2:37">
      <c r="B17" s="11">
        <v>1</v>
      </c>
      <c r="C17" s="11">
        <v>13</v>
      </c>
      <c r="D17" s="11">
        <v>11</v>
      </c>
      <c r="E17" s="11">
        <v>9</v>
      </c>
      <c r="F17" s="11">
        <v>8</v>
      </c>
      <c r="G17" s="11">
        <v>5</v>
      </c>
      <c r="H17" s="11">
        <v>20</v>
      </c>
      <c r="I17" s="11">
        <v>2</v>
      </c>
      <c r="J17" s="11">
        <v>12</v>
      </c>
      <c r="K17" s="11">
        <v>3</v>
      </c>
      <c r="L17" s="11">
        <v>4</v>
      </c>
      <c r="M17" s="12">
        <v>4</v>
      </c>
      <c r="N17" s="13">
        <v>11</v>
      </c>
      <c r="O17" s="11">
        <v>1</v>
      </c>
      <c r="P17" s="11">
        <v>1</v>
      </c>
      <c r="Q17" s="11">
        <v>12</v>
      </c>
      <c r="R17" s="11">
        <v>4</v>
      </c>
      <c r="S17" s="11">
        <v>18</v>
      </c>
      <c r="T17" s="11">
        <v>8</v>
      </c>
      <c r="U17" s="11">
        <v>7</v>
      </c>
      <c r="V17" s="11">
        <v>9</v>
      </c>
      <c r="W17" s="11">
        <v>14</v>
      </c>
      <c r="X17" s="11">
        <v>18</v>
      </c>
      <c r="Y17" s="12">
        <v>9</v>
      </c>
      <c r="Z17" s="13">
        <v>9</v>
      </c>
      <c r="AA17" s="11">
        <v>1</v>
      </c>
      <c r="AB17" s="11">
        <v>9</v>
      </c>
      <c r="AC17" s="11">
        <v>6</v>
      </c>
      <c r="AD17" s="11">
        <v>6</v>
      </c>
      <c r="AE17" s="11">
        <v>9</v>
      </c>
      <c r="AF17" s="11">
        <v>8</v>
      </c>
      <c r="AG17" s="11">
        <v>12</v>
      </c>
      <c r="AH17" s="11">
        <v>9</v>
      </c>
      <c r="AI17" s="11">
        <v>9</v>
      </c>
      <c r="AJ17" s="11">
        <v>8</v>
      </c>
      <c r="AK17" s="13">
        <v>18</v>
      </c>
    </row>
    <row r="18" spans="2:37">
      <c r="B18" s="11">
        <v>1</v>
      </c>
      <c r="C18" s="11">
        <v>10</v>
      </c>
      <c r="D18" s="11">
        <v>13</v>
      </c>
      <c r="E18" s="11">
        <v>11</v>
      </c>
      <c r="F18" s="11">
        <v>11</v>
      </c>
      <c r="G18" s="11">
        <v>18</v>
      </c>
      <c r="H18" s="11">
        <v>5</v>
      </c>
      <c r="I18" s="11">
        <v>1</v>
      </c>
      <c r="J18" s="11">
        <v>7</v>
      </c>
      <c r="K18" s="11">
        <v>2</v>
      </c>
      <c r="L18" s="11">
        <v>12</v>
      </c>
      <c r="M18" s="12">
        <v>7</v>
      </c>
      <c r="N18" s="13">
        <v>12</v>
      </c>
      <c r="O18" s="11">
        <v>8</v>
      </c>
      <c r="P18" s="11">
        <v>2</v>
      </c>
      <c r="Q18" s="11">
        <v>1</v>
      </c>
      <c r="R18" s="11">
        <v>4</v>
      </c>
      <c r="S18" s="11">
        <v>8</v>
      </c>
      <c r="T18" s="11">
        <v>16</v>
      </c>
      <c r="U18" s="11">
        <v>4</v>
      </c>
      <c r="V18" s="11">
        <v>17</v>
      </c>
      <c r="W18" s="11">
        <v>9</v>
      </c>
      <c r="X18" s="11">
        <v>19</v>
      </c>
      <c r="Y18" s="12">
        <v>4</v>
      </c>
      <c r="Z18" s="13">
        <v>3</v>
      </c>
      <c r="AA18" s="11">
        <v>3</v>
      </c>
      <c r="AB18" s="11">
        <v>26</v>
      </c>
      <c r="AC18" s="11">
        <v>9</v>
      </c>
      <c r="AD18" s="11">
        <v>21</v>
      </c>
      <c r="AE18" s="11">
        <v>2</v>
      </c>
      <c r="AF18" s="11">
        <v>9</v>
      </c>
      <c r="AG18" s="11">
        <v>11</v>
      </c>
      <c r="AH18" s="11">
        <v>11</v>
      </c>
      <c r="AI18" s="11">
        <v>7</v>
      </c>
      <c r="AJ18" s="11">
        <v>1</v>
      </c>
      <c r="AK18" s="13">
        <v>40</v>
      </c>
    </row>
    <row r="19" spans="2:37">
      <c r="B19" s="11">
        <v>1</v>
      </c>
      <c r="C19" s="11">
        <v>11</v>
      </c>
      <c r="D19" s="11">
        <v>8</v>
      </c>
      <c r="E19" s="11">
        <v>43</v>
      </c>
      <c r="F19" s="11">
        <v>31</v>
      </c>
      <c r="G19" s="11">
        <v>8</v>
      </c>
      <c r="H19" s="11">
        <v>13</v>
      </c>
      <c r="I19" s="11">
        <v>5</v>
      </c>
      <c r="J19" s="11">
        <v>6</v>
      </c>
      <c r="K19" s="11">
        <v>2</v>
      </c>
      <c r="L19" s="11">
        <v>3</v>
      </c>
      <c r="M19" s="12">
        <v>2</v>
      </c>
      <c r="N19" s="13">
        <v>8</v>
      </c>
      <c r="O19" s="11">
        <v>1</v>
      </c>
      <c r="P19" s="11">
        <v>14</v>
      </c>
      <c r="Q19" s="11">
        <v>5</v>
      </c>
      <c r="R19" s="11">
        <v>1</v>
      </c>
      <c r="S19" s="11">
        <v>2</v>
      </c>
      <c r="T19" s="11">
        <v>11</v>
      </c>
      <c r="U19" s="11">
        <v>5</v>
      </c>
      <c r="V19" s="11">
        <v>3</v>
      </c>
      <c r="W19" s="11">
        <v>20</v>
      </c>
      <c r="X19" s="11">
        <v>5</v>
      </c>
      <c r="Y19" s="12">
        <v>15</v>
      </c>
      <c r="Z19" s="13">
        <v>13</v>
      </c>
      <c r="AA19" s="11">
        <v>1</v>
      </c>
      <c r="AB19" s="11">
        <v>15</v>
      </c>
      <c r="AC19" s="11">
        <v>7</v>
      </c>
      <c r="AD19" s="11">
        <v>5</v>
      </c>
      <c r="AE19" s="11">
        <v>15</v>
      </c>
      <c r="AF19" s="11">
        <v>27</v>
      </c>
      <c r="AG19" s="11">
        <v>18</v>
      </c>
      <c r="AH19" s="11">
        <v>13</v>
      </c>
      <c r="AI19" s="11">
        <v>5</v>
      </c>
      <c r="AJ19" s="11">
        <v>47</v>
      </c>
      <c r="AK19" s="13">
        <v>2</v>
      </c>
    </row>
    <row r="20" spans="2:37">
      <c r="B20" s="11">
        <v>1</v>
      </c>
      <c r="C20" s="11">
        <v>19</v>
      </c>
      <c r="D20" s="11">
        <v>14</v>
      </c>
      <c r="E20" s="11">
        <v>23</v>
      </c>
      <c r="F20" s="11">
        <v>15</v>
      </c>
      <c r="G20" s="11">
        <v>1</v>
      </c>
      <c r="H20" s="11">
        <v>2</v>
      </c>
      <c r="I20" s="11">
        <v>8</v>
      </c>
      <c r="J20" s="11">
        <v>1</v>
      </c>
      <c r="K20" s="11">
        <v>2</v>
      </c>
      <c r="L20" s="11">
        <v>3</v>
      </c>
      <c r="M20" s="12">
        <v>4</v>
      </c>
      <c r="N20" s="13">
        <v>1</v>
      </c>
      <c r="O20" s="11">
        <v>3</v>
      </c>
      <c r="P20" s="11">
        <v>5</v>
      </c>
      <c r="Q20" s="11">
        <v>6</v>
      </c>
      <c r="R20" s="11">
        <v>3</v>
      </c>
      <c r="S20" s="11">
        <v>18</v>
      </c>
      <c r="T20" s="11">
        <v>6</v>
      </c>
      <c r="U20" s="11">
        <v>1</v>
      </c>
      <c r="V20" s="11">
        <v>10</v>
      </c>
      <c r="W20" s="11">
        <v>1</v>
      </c>
      <c r="X20" s="11">
        <v>8</v>
      </c>
      <c r="Y20" s="12">
        <v>7</v>
      </c>
      <c r="Z20" s="13">
        <v>1</v>
      </c>
      <c r="AA20" s="11">
        <v>1</v>
      </c>
      <c r="AB20" s="11">
        <v>5</v>
      </c>
      <c r="AC20" s="11">
        <v>11</v>
      </c>
      <c r="AD20" s="11">
        <v>4</v>
      </c>
      <c r="AE20" s="11">
        <v>6</v>
      </c>
      <c r="AF20" s="11">
        <v>24</v>
      </c>
      <c r="AG20" s="11">
        <v>4</v>
      </c>
      <c r="AH20" s="11">
        <v>26</v>
      </c>
      <c r="AI20" s="11">
        <v>26</v>
      </c>
      <c r="AJ20" s="11">
        <v>22</v>
      </c>
      <c r="AK20" s="13">
        <v>14</v>
      </c>
    </row>
    <row r="21" spans="2:37">
      <c r="B21" s="11">
        <v>1</v>
      </c>
      <c r="C21" s="11">
        <v>20</v>
      </c>
      <c r="D21" s="11">
        <v>12</v>
      </c>
      <c r="E21" s="11">
        <v>11</v>
      </c>
      <c r="F21" s="11">
        <v>3</v>
      </c>
      <c r="G21" s="11">
        <v>23</v>
      </c>
      <c r="H21" s="11">
        <v>5</v>
      </c>
      <c r="I21" s="11">
        <v>8</v>
      </c>
      <c r="J21" s="11">
        <v>7</v>
      </c>
      <c r="K21" s="11">
        <v>5</v>
      </c>
      <c r="L21" s="11">
        <v>14</v>
      </c>
      <c r="M21" s="12">
        <v>1</v>
      </c>
      <c r="N21" s="13">
        <v>7</v>
      </c>
      <c r="O21" s="11">
        <v>6</v>
      </c>
      <c r="P21" s="11">
        <v>4</v>
      </c>
      <c r="Q21" s="11">
        <v>13</v>
      </c>
      <c r="R21" s="11">
        <v>3</v>
      </c>
      <c r="S21" s="11">
        <v>9</v>
      </c>
      <c r="T21" s="11">
        <v>11</v>
      </c>
      <c r="U21" s="11">
        <v>4</v>
      </c>
      <c r="V21" s="11">
        <v>6</v>
      </c>
      <c r="W21" s="11">
        <v>5</v>
      </c>
      <c r="X21" s="11">
        <v>3</v>
      </c>
      <c r="Y21" s="12">
        <v>9</v>
      </c>
      <c r="Z21" s="13">
        <v>6</v>
      </c>
      <c r="AA21" s="11">
        <v>6</v>
      </c>
      <c r="AB21" s="11">
        <v>11</v>
      </c>
      <c r="AC21" s="11">
        <v>14</v>
      </c>
      <c r="AD21" s="11">
        <v>17</v>
      </c>
      <c r="AE21" s="11">
        <v>10</v>
      </c>
      <c r="AF21" s="11">
        <v>4</v>
      </c>
      <c r="AG21" s="11">
        <v>15</v>
      </c>
      <c r="AH21" s="11">
        <v>15</v>
      </c>
      <c r="AI21" s="11">
        <v>11</v>
      </c>
      <c r="AJ21" s="11">
        <v>32</v>
      </c>
      <c r="AK21" s="13">
        <v>12</v>
      </c>
    </row>
    <row r="22" spans="2:37" ht="15" thickBot="1">
      <c r="B22" s="14">
        <v>1</v>
      </c>
      <c r="C22" s="14">
        <v>10</v>
      </c>
      <c r="D22" s="14">
        <v>11</v>
      </c>
      <c r="E22" s="14">
        <v>25</v>
      </c>
      <c r="F22" s="14">
        <v>3</v>
      </c>
      <c r="G22" s="14">
        <v>8</v>
      </c>
      <c r="H22" s="14">
        <v>10</v>
      </c>
      <c r="I22" s="14">
        <v>1</v>
      </c>
      <c r="J22" s="14">
        <v>1</v>
      </c>
      <c r="K22" s="14">
        <v>7</v>
      </c>
      <c r="L22" s="14">
        <v>1</v>
      </c>
      <c r="M22" s="15">
        <v>3</v>
      </c>
      <c r="N22" s="16">
        <v>1</v>
      </c>
      <c r="O22" s="14">
        <v>5</v>
      </c>
      <c r="P22" s="14">
        <v>6</v>
      </c>
      <c r="Q22" s="14">
        <v>8</v>
      </c>
      <c r="R22" s="14">
        <v>22</v>
      </c>
      <c r="S22" s="14">
        <v>1</v>
      </c>
      <c r="T22" s="14">
        <v>1</v>
      </c>
      <c r="U22" s="14">
        <v>4</v>
      </c>
      <c r="V22" s="14">
        <v>13</v>
      </c>
      <c r="W22" s="14">
        <v>5</v>
      </c>
      <c r="X22" s="14">
        <v>25</v>
      </c>
      <c r="Y22" s="15">
        <v>16</v>
      </c>
      <c r="Z22" s="16">
        <v>12</v>
      </c>
      <c r="AA22" s="14">
        <v>1</v>
      </c>
      <c r="AB22" s="14">
        <v>4</v>
      </c>
      <c r="AC22" s="14">
        <v>5</v>
      </c>
      <c r="AD22" s="14">
        <v>15</v>
      </c>
      <c r="AE22" s="14">
        <v>21</v>
      </c>
      <c r="AF22" s="14">
        <v>12</v>
      </c>
      <c r="AG22" s="14">
        <v>16</v>
      </c>
      <c r="AH22" s="14">
        <v>12</v>
      </c>
      <c r="AI22" s="14">
        <v>19</v>
      </c>
      <c r="AJ22" s="14">
        <v>16</v>
      </c>
      <c r="AK22" s="16">
        <v>14</v>
      </c>
    </row>
    <row r="23" spans="2:37">
      <c r="B23" s="8">
        <v>3</v>
      </c>
      <c r="C23" s="8">
        <v>5</v>
      </c>
      <c r="D23" s="8">
        <v>5</v>
      </c>
      <c r="E23" s="8">
        <v>9</v>
      </c>
      <c r="F23" s="8">
        <v>14</v>
      </c>
      <c r="G23" s="8">
        <v>4</v>
      </c>
      <c r="H23" s="8">
        <v>1</v>
      </c>
      <c r="I23" s="8">
        <v>1</v>
      </c>
      <c r="J23" s="8">
        <v>4</v>
      </c>
      <c r="K23" s="8">
        <v>1</v>
      </c>
      <c r="L23" s="8">
        <v>10</v>
      </c>
      <c r="M23" s="9">
        <v>3</v>
      </c>
      <c r="N23" s="10">
        <v>1</v>
      </c>
      <c r="O23" s="8">
        <v>3</v>
      </c>
      <c r="P23" s="8">
        <v>14</v>
      </c>
      <c r="Q23" s="8">
        <v>3</v>
      </c>
      <c r="R23" s="8">
        <v>7</v>
      </c>
      <c r="S23" s="8">
        <v>4</v>
      </c>
      <c r="T23" s="8">
        <v>5</v>
      </c>
      <c r="U23" s="8">
        <v>9</v>
      </c>
      <c r="V23" s="8">
        <v>8</v>
      </c>
      <c r="W23" s="8">
        <v>6</v>
      </c>
      <c r="X23" s="8">
        <v>16</v>
      </c>
      <c r="Y23" s="9">
        <v>13</v>
      </c>
      <c r="Z23" s="10">
        <v>10</v>
      </c>
      <c r="AA23" s="8">
        <v>4</v>
      </c>
      <c r="AB23" s="8">
        <v>9</v>
      </c>
      <c r="AC23" s="8">
        <v>10</v>
      </c>
      <c r="AD23" s="8">
        <v>23</v>
      </c>
      <c r="AE23" s="8">
        <v>1</v>
      </c>
      <c r="AF23" s="8">
        <v>8</v>
      </c>
      <c r="AG23" s="8">
        <v>12</v>
      </c>
      <c r="AH23" s="8">
        <v>12</v>
      </c>
      <c r="AI23" s="8">
        <v>30</v>
      </c>
      <c r="AJ23" s="8">
        <v>6</v>
      </c>
      <c r="AK23" s="10">
        <v>15</v>
      </c>
    </row>
    <row r="24" spans="2:37">
      <c r="B24" s="11">
        <v>9</v>
      </c>
      <c r="C24" s="11">
        <v>13</v>
      </c>
      <c r="D24" s="11">
        <v>14</v>
      </c>
      <c r="E24" s="11">
        <v>17</v>
      </c>
      <c r="F24" s="11">
        <v>6</v>
      </c>
      <c r="G24" s="11">
        <v>6</v>
      </c>
      <c r="H24" s="11">
        <v>9</v>
      </c>
      <c r="I24" s="11">
        <v>2</v>
      </c>
      <c r="J24" s="11">
        <v>3</v>
      </c>
      <c r="K24" s="11">
        <v>4</v>
      </c>
      <c r="L24" s="11">
        <v>7</v>
      </c>
      <c r="M24" s="12">
        <v>5</v>
      </c>
      <c r="N24" s="13">
        <v>11</v>
      </c>
      <c r="O24" s="11">
        <v>4</v>
      </c>
      <c r="P24" s="11">
        <v>6</v>
      </c>
      <c r="Q24" s="11">
        <v>2</v>
      </c>
      <c r="R24" s="11">
        <v>6</v>
      </c>
      <c r="S24" s="11">
        <v>8</v>
      </c>
      <c r="T24" s="11">
        <v>1</v>
      </c>
      <c r="U24" s="11">
        <v>2</v>
      </c>
      <c r="V24" s="11">
        <v>12</v>
      </c>
      <c r="W24" s="11">
        <v>1</v>
      </c>
      <c r="X24" s="11">
        <v>3</v>
      </c>
      <c r="Y24" s="12">
        <v>6</v>
      </c>
      <c r="Z24" s="13">
        <v>5</v>
      </c>
      <c r="AA24" s="11">
        <v>1</v>
      </c>
      <c r="AB24" s="11">
        <v>4</v>
      </c>
      <c r="AC24" s="11">
        <v>11</v>
      </c>
      <c r="AD24" s="11">
        <v>9</v>
      </c>
      <c r="AE24" s="11">
        <v>14</v>
      </c>
      <c r="AF24" s="11">
        <v>5</v>
      </c>
      <c r="AG24" s="11">
        <v>3</v>
      </c>
      <c r="AH24" s="11">
        <v>2</v>
      </c>
      <c r="AI24" s="11">
        <v>21</v>
      </c>
      <c r="AJ24" s="11">
        <v>22</v>
      </c>
      <c r="AK24" s="13">
        <v>34</v>
      </c>
    </row>
    <row r="25" spans="2:37">
      <c r="B25" s="11">
        <v>1</v>
      </c>
      <c r="C25" s="11">
        <v>16</v>
      </c>
      <c r="D25" s="11">
        <v>10</v>
      </c>
      <c r="E25" s="11">
        <v>9</v>
      </c>
      <c r="F25" s="11">
        <v>17</v>
      </c>
      <c r="G25" s="11">
        <v>8</v>
      </c>
      <c r="H25" s="11">
        <v>14</v>
      </c>
      <c r="I25" s="11">
        <v>7</v>
      </c>
      <c r="J25" s="11">
        <v>7</v>
      </c>
      <c r="K25" s="11">
        <v>9</v>
      </c>
      <c r="L25" s="11">
        <v>1</v>
      </c>
      <c r="M25" s="12">
        <v>5</v>
      </c>
      <c r="N25" s="13">
        <v>6</v>
      </c>
      <c r="O25" s="11">
        <v>1</v>
      </c>
      <c r="P25" s="11">
        <v>2</v>
      </c>
      <c r="Q25" s="11">
        <v>12</v>
      </c>
      <c r="R25" s="11">
        <v>8</v>
      </c>
      <c r="S25" s="11">
        <v>11</v>
      </c>
      <c r="T25" s="11">
        <v>5</v>
      </c>
      <c r="U25" s="11">
        <v>6</v>
      </c>
      <c r="V25" s="11">
        <v>1</v>
      </c>
      <c r="W25" s="11">
        <v>16</v>
      </c>
      <c r="X25" s="11">
        <v>2</v>
      </c>
      <c r="Y25" s="12">
        <v>9</v>
      </c>
      <c r="Z25" s="13">
        <v>8</v>
      </c>
      <c r="AA25" s="11">
        <v>7</v>
      </c>
      <c r="AB25" s="11">
        <v>11</v>
      </c>
      <c r="AC25" s="11">
        <v>8</v>
      </c>
      <c r="AD25" s="11">
        <v>5</v>
      </c>
      <c r="AE25" s="11">
        <v>1</v>
      </c>
      <c r="AF25" s="11">
        <v>6</v>
      </c>
      <c r="AG25" s="11">
        <v>10</v>
      </c>
      <c r="AH25" s="11">
        <v>20</v>
      </c>
      <c r="AI25" s="11">
        <v>16</v>
      </c>
      <c r="AJ25" s="11">
        <v>19</v>
      </c>
      <c r="AK25" s="13">
        <v>8</v>
      </c>
    </row>
    <row r="26" spans="2:37">
      <c r="B26" s="11">
        <v>5</v>
      </c>
      <c r="C26" s="11">
        <v>15</v>
      </c>
      <c r="D26" s="11">
        <v>3</v>
      </c>
      <c r="E26" s="11">
        <v>1</v>
      </c>
      <c r="F26" s="11">
        <v>1</v>
      </c>
      <c r="G26" s="11">
        <v>1</v>
      </c>
      <c r="H26" s="11">
        <v>3</v>
      </c>
      <c r="I26" s="11">
        <v>4</v>
      </c>
      <c r="J26" s="11">
        <v>3</v>
      </c>
      <c r="K26" s="11">
        <v>1</v>
      </c>
      <c r="L26" s="11">
        <v>3</v>
      </c>
      <c r="M26" s="12">
        <v>5</v>
      </c>
      <c r="N26" s="13">
        <v>5</v>
      </c>
      <c r="O26" s="11">
        <v>1</v>
      </c>
      <c r="P26" s="11">
        <v>1</v>
      </c>
      <c r="Q26" s="11">
        <v>9</v>
      </c>
      <c r="R26" s="11">
        <v>9</v>
      </c>
      <c r="S26" s="11">
        <v>8</v>
      </c>
      <c r="T26" s="11">
        <v>6</v>
      </c>
      <c r="U26" s="11">
        <v>12</v>
      </c>
      <c r="V26" s="11">
        <v>1</v>
      </c>
      <c r="W26" s="11">
        <v>8</v>
      </c>
      <c r="X26" s="11">
        <v>13</v>
      </c>
      <c r="Y26" s="12">
        <v>13</v>
      </c>
      <c r="Z26" s="13">
        <v>5</v>
      </c>
      <c r="AA26" s="11">
        <v>5</v>
      </c>
      <c r="AB26" s="11">
        <v>3</v>
      </c>
      <c r="AC26" s="11">
        <v>1</v>
      </c>
      <c r="AD26" s="11">
        <v>7</v>
      </c>
      <c r="AE26" s="11">
        <v>12</v>
      </c>
      <c r="AF26" s="11">
        <v>16</v>
      </c>
      <c r="AG26" s="11">
        <v>4</v>
      </c>
      <c r="AH26" s="11">
        <v>5</v>
      </c>
      <c r="AI26" s="11">
        <v>8</v>
      </c>
      <c r="AJ26" s="11">
        <v>8</v>
      </c>
      <c r="AK26" s="13">
        <v>26</v>
      </c>
    </row>
    <row r="27" spans="2:37">
      <c r="B27" s="11">
        <v>2</v>
      </c>
      <c r="C27" s="11">
        <v>9</v>
      </c>
      <c r="D27" s="11">
        <v>6</v>
      </c>
      <c r="E27" s="11">
        <v>4</v>
      </c>
      <c r="F27" s="11">
        <v>21</v>
      </c>
      <c r="G27" s="11">
        <v>8</v>
      </c>
      <c r="H27" s="11">
        <v>1</v>
      </c>
      <c r="I27" s="11">
        <v>1</v>
      </c>
      <c r="J27" s="11">
        <v>11</v>
      </c>
      <c r="K27" s="11">
        <v>9</v>
      </c>
      <c r="L27" s="11">
        <v>12</v>
      </c>
      <c r="M27" s="12">
        <v>5</v>
      </c>
      <c r="N27" s="13">
        <v>4</v>
      </c>
      <c r="O27" s="11">
        <v>5</v>
      </c>
      <c r="P27" s="11">
        <v>5</v>
      </c>
      <c r="Q27" s="11">
        <v>1</v>
      </c>
      <c r="R27" s="11">
        <v>4</v>
      </c>
      <c r="S27" s="11">
        <v>3</v>
      </c>
      <c r="T27" s="11">
        <v>6</v>
      </c>
      <c r="U27" s="11">
        <v>5</v>
      </c>
      <c r="V27" s="11">
        <v>15</v>
      </c>
      <c r="W27" s="11">
        <v>8</v>
      </c>
      <c r="X27" s="11">
        <v>5</v>
      </c>
      <c r="Y27" s="12">
        <v>22</v>
      </c>
      <c r="Z27" s="13">
        <v>3</v>
      </c>
      <c r="AA27" s="11">
        <v>16</v>
      </c>
      <c r="AB27" s="11">
        <v>11</v>
      </c>
      <c r="AC27" s="11">
        <v>7</v>
      </c>
      <c r="AD27" s="11">
        <v>7</v>
      </c>
      <c r="AE27" s="11">
        <v>13</v>
      </c>
      <c r="AF27" s="11">
        <v>7</v>
      </c>
      <c r="AG27" s="11">
        <v>6</v>
      </c>
      <c r="AH27" s="11">
        <v>26</v>
      </c>
      <c r="AI27" s="11">
        <v>30</v>
      </c>
      <c r="AJ27" s="11">
        <v>12</v>
      </c>
      <c r="AK27" s="13">
        <v>18</v>
      </c>
    </row>
    <row r="28" spans="2:37">
      <c r="B28" s="11">
        <v>1</v>
      </c>
      <c r="C28" s="11">
        <v>12</v>
      </c>
      <c r="D28" s="11">
        <v>1</v>
      </c>
      <c r="E28" s="11">
        <v>6</v>
      </c>
      <c r="F28" s="11">
        <v>10</v>
      </c>
      <c r="G28" s="11">
        <v>27</v>
      </c>
      <c r="H28" s="11">
        <v>2</v>
      </c>
      <c r="I28" s="11">
        <v>1</v>
      </c>
      <c r="J28" s="11">
        <v>1</v>
      </c>
      <c r="K28" s="11">
        <v>5</v>
      </c>
      <c r="L28" s="11">
        <v>12</v>
      </c>
      <c r="M28" s="12">
        <v>3</v>
      </c>
      <c r="N28" s="13">
        <v>5</v>
      </c>
      <c r="O28" s="11">
        <v>7</v>
      </c>
      <c r="P28" s="11">
        <v>3</v>
      </c>
      <c r="Q28" s="11">
        <v>3</v>
      </c>
      <c r="R28" s="11">
        <v>12</v>
      </c>
      <c r="S28" s="11">
        <v>13</v>
      </c>
      <c r="T28" s="11">
        <v>5</v>
      </c>
      <c r="U28" s="11">
        <v>3</v>
      </c>
      <c r="V28" s="11">
        <v>11</v>
      </c>
      <c r="W28" s="11">
        <v>15</v>
      </c>
      <c r="X28" s="11">
        <v>7</v>
      </c>
      <c r="Y28" s="12">
        <v>1</v>
      </c>
      <c r="Z28" s="13">
        <v>13</v>
      </c>
      <c r="AA28" s="11">
        <v>4</v>
      </c>
      <c r="AB28" s="11">
        <v>3</v>
      </c>
      <c r="AC28" s="11">
        <v>8</v>
      </c>
      <c r="AD28" s="11">
        <v>3</v>
      </c>
      <c r="AE28" s="11">
        <v>10</v>
      </c>
      <c r="AF28" s="11">
        <v>14</v>
      </c>
      <c r="AG28" s="11">
        <v>1</v>
      </c>
      <c r="AH28" s="11">
        <v>32</v>
      </c>
      <c r="AI28" s="11">
        <v>9</v>
      </c>
      <c r="AJ28" s="11">
        <v>1</v>
      </c>
      <c r="AK28" s="13">
        <v>28</v>
      </c>
    </row>
    <row r="29" spans="2:37" ht="15" thickBot="1">
      <c r="B29" s="14">
        <v>1</v>
      </c>
      <c r="C29" s="14">
        <v>6</v>
      </c>
      <c r="D29" s="14">
        <v>11</v>
      </c>
      <c r="E29" s="14">
        <v>22</v>
      </c>
      <c r="F29" s="14">
        <v>16</v>
      </c>
      <c r="G29" s="14">
        <v>20</v>
      </c>
      <c r="H29" s="14">
        <v>14</v>
      </c>
      <c r="I29" s="14">
        <v>3</v>
      </c>
      <c r="J29" s="14">
        <v>1</v>
      </c>
      <c r="K29" s="14">
        <v>1</v>
      </c>
      <c r="L29" s="14">
        <v>3</v>
      </c>
      <c r="M29" s="15">
        <v>3</v>
      </c>
      <c r="N29" s="16">
        <v>7</v>
      </c>
      <c r="O29" s="14">
        <v>1</v>
      </c>
      <c r="P29" s="14">
        <v>19</v>
      </c>
      <c r="Q29" s="14">
        <v>1</v>
      </c>
      <c r="R29" s="14">
        <v>1</v>
      </c>
      <c r="S29" s="14">
        <v>3</v>
      </c>
      <c r="T29" s="14">
        <v>9</v>
      </c>
      <c r="U29" s="14">
        <v>5</v>
      </c>
      <c r="V29" s="14">
        <v>18</v>
      </c>
      <c r="W29" s="14">
        <v>7</v>
      </c>
      <c r="X29" s="14">
        <v>16</v>
      </c>
      <c r="Y29" s="15">
        <v>19</v>
      </c>
      <c r="Z29" s="16">
        <v>3</v>
      </c>
      <c r="AA29" s="14">
        <v>11</v>
      </c>
      <c r="AB29" s="14">
        <v>5</v>
      </c>
      <c r="AC29" s="14">
        <v>9</v>
      </c>
      <c r="AD29" s="14">
        <v>16</v>
      </c>
      <c r="AE29" s="14">
        <v>32</v>
      </c>
      <c r="AF29" s="14">
        <v>24</v>
      </c>
      <c r="AG29" s="14">
        <v>16</v>
      </c>
      <c r="AH29" s="14">
        <v>40</v>
      </c>
      <c r="AI29" s="14">
        <v>17</v>
      </c>
      <c r="AJ29" s="14">
        <v>25</v>
      </c>
      <c r="AK29" s="16">
        <v>21</v>
      </c>
    </row>
    <row r="30" spans="2:37">
      <c r="B30" s="8">
        <v>1</v>
      </c>
      <c r="C30" s="8">
        <v>4</v>
      </c>
      <c r="D30" s="8">
        <v>17</v>
      </c>
      <c r="E30" s="8">
        <v>15</v>
      </c>
      <c r="F30" s="8">
        <v>23</v>
      </c>
      <c r="G30" s="8">
        <v>2</v>
      </c>
      <c r="H30" s="8">
        <v>11</v>
      </c>
      <c r="I30" s="8">
        <v>3</v>
      </c>
      <c r="J30" s="8">
        <v>11</v>
      </c>
      <c r="K30" s="8">
        <v>12</v>
      </c>
      <c r="L30" s="8">
        <v>8</v>
      </c>
      <c r="M30" s="9">
        <v>3</v>
      </c>
      <c r="N30" s="10">
        <v>6</v>
      </c>
      <c r="O30" s="8">
        <v>14</v>
      </c>
      <c r="P30" s="8">
        <v>4</v>
      </c>
      <c r="Q30" s="8">
        <v>4</v>
      </c>
      <c r="R30" s="8">
        <v>10</v>
      </c>
      <c r="S30" s="8">
        <v>1</v>
      </c>
      <c r="T30" s="8">
        <v>5</v>
      </c>
      <c r="U30" s="8">
        <v>1</v>
      </c>
      <c r="V30" s="8">
        <v>16</v>
      </c>
      <c r="W30" s="8">
        <v>17</v>
      </c>
      <c r="X30" s="8">
        <v>11</v>
      </c>
      <c r="Y30" s="9">
        <v>22</v>
      </c>
      <c r="Z30" s="10">
        <v>8</v>
      </c>
      <c r="AA30" s="8">
        <v>5</v>
      </c>
      <c r="AB30" s="8">
        <v>13</v>
      </c>
      <c r="AC30" s="8">
        <v>10</v>
      </c>
      <c r="AD30" s="8">
        <v>26</v>
      </c>
      <c r="AE30" s="8">
        <v>3</v>
      </c>
      <c r="AF30" s="8">
        <v>10</v>
      </c>
      <c r="AG30" s="8">
        <v>14</v>
      </c>
      <c r="AH30" s="8">
        <v>12</v>
      </c>
      <c r="AI30" s="8">
        <v>9</v>
      </c>
      <c r="AJ30" s="8">
        <v>16</v>
      </c>
      <c r="AK30" s="10">
        <v>24</v>
      </c>
    </row>
    <row r="31" spans="2:37">
      <c r="B31" s="11">
        <v>5</v>
      </c>
      <c r="C31" s="11">
        <v>29</v>
      </c>
      <c r="D31" s="11">
        <v>15</v>
      </c>
      <c r="E31" s="11">
        <v>28</v>
      </c>
      <c r="F31" s="11">
        <v>24</v>
      </c>
      <c r="G31" s="11">
        <v>6</v>
      </c>
      <c r="H31" s="11">
        <v>1</v>
      </c>
      <c r="I31" s="11">
        <v>4</v>
      </c>
      <c r="J31" s="11">
        <v>6</v>
      </c>
      <c r="K31" s="11">
        <v>5</v>
      </c>
      <c r="L31" s="11">
        <v>3</v>
      </c>
      <c r="M31" s="12">
        <v>9</v>
      </c>
      <c r="N31" s="13">
        <v>6</v>
      </c>
      <c r="O31" s="11">
        <v>13</v>
      </c>
      <c r="P31" s="11">
        <v>5</v>
      </c>
      <c r="Q31" s="11">
        <v>10</v>
      </c>
      <c r="R31" s="11">
        <v>13</v>
      </c>
      <c r="S31" s="11">
        <v>11</v>
      </c>
      <c r="T31" s="11">
        <v>11</v>
      </c>
      <c r="U31" s="11">
        <v>7</v>
      </c>
      <c r="V31" s="11">
        <v>5</v>
      </c>
      <c r="W31" s="11">
        <v>3</v>
      </c>
      <c r="X31" s="11">
        <v>18</v>
      </c>
      <c r="Y31" s="12">
        <v>1</v>
      </c>
      <c r="Z31" s="13">
        <v>3</v>
      </c>
      <c r="AA31" s="11">
        <v>14</v>
      </c>
      <c r="AB31" s="11">
        <v>12</v>
      </c>
      <c r="AC31" s="11">
        <v>4</v>
      </c>
      <c r="AD31" s="11">
        <v>16</v>
      </c>
      <c r="AE31" s="11">
        <v>17</v>
      </c>
      <c r="AF31" s="11">
        <v>28</v>
      </c>
      <c r="AG31" s="11">
        <v>14</v>
      </c>
      <c r="AH31" s="11">
        <v>1</v>
      </c>
      <c r="AI31" s="11">
        <v>23</v>
      </c>
      <c r="AJ31" s="11">
        <v>6</v>
      </c>
      <c r="AK31" s="13">
        <v>28</v>
      </c>
    </row>
    <row r="32" spans="2:37">
      <c r="B32" s="11">
        <v>3</v>
      </c>
      <c r="C32" s="11">
        <v>5</v>
      </c>
      <c r="D32" s="11">
        <v>16</v>
      </c>
      <c r="E32" s="11">
        <v>16</v>
      </c>
      <c r="F32" s="11">
        <v>12</v>
      </c>
      <c r="G32" s="11">
        <v>4</v>
      </c>
      <c r="H32" s="11">
        <v>2</v>
      </c>
      <c r="I32" s="11">
        <v>12</v>
      </c>
      <c r="J32" s="11">
        <v>9</v>
      </c>
      <c r="K32" s="11">
        <v>13</v>
      </c>
      <c r="L32" s="11">
        <v>5</v>
      </c>
      <c r="M32" s="12">
        <v>10</v>
      </c>
      <c r="N32" s="13">
        <v>4</v>
      </c>
      <c r="O32" s="11">
        <v>4</v>
      </c>
      <c r="P32" s="11">
        <v>5</v>
      </c>
      <c r="Q32" s="11">
        <v>2</v>
      </c>
      <c r="R32" s="11">
        <v>8</v>
      </c>
      <c r="S32" s="11">
        <v>17</v>
      </c>
      <c r="T32" s="11">
        <v>3</v>
      </c>
      <c r="U32" s="11">
        <v>13</v>
      </c>
      <c r="V32" s="11">
        <v>4</v>
      </c>
      <c r="W32" s="11">
        <v>6</v>
      </c>
      <c r="X32" s="11">
        <v>8</v>
      </c>
      <c r="Y32" s="12">
        <v>21</v>
      </c>
      <c r="Z32" s="13">
        <v>9</v>
      </c>
      <c r="AA32" s="11">
        <v>18</v>
      </c>
      <c r="AB32" s="11">
        <v>10</v>
      </c>
      <c r="AC32" s="11">
        <v>1</v>
      </c>
      <c r="AD32" s="11">
        <v>1</v>
      </c>
      <c r="AE32" s="11">
        <v>12</v>
      </c>
      <c r="AF32" s="11">
        <v>18</v>
      </c>
      <c r="AG32" s="11">
        <v>45</v>
      </c>
      <c r="AH32" s="11">
        <v>27</v>
      </c>
      <c r="AI32" s="11">
        <v>21</v>
      </c>
      <c r="AJ32" s="11">
        <v>8</v>
      </c>
      <c r="AK32" s="13">
        <v>9</v>
      </c>
    </row>
    <row r="33" spans="2:37">
      <c r="B33" s="11">
        <v>1</v>
      </c>
      <c r="C33" s="11">
        <v>9</v>
      </c>
      <c r="D33" s="11">
        <v>5</v>
      </c>
      <c r="E33" s="11">
        <v>9</v>
      </c>
      <c r="F33" s="11">
        <v>7</v>
      </c>
      <c r="G33" s="11">
        <v>5</v>
      </c>
      <c r="H33" s="11">
        <v>1</v>
      </c>
      <c r="I33" s="11">
        <v>2</v>
      </c>
      <c r="J33" s="11">
        <v>2</v>
      </c>
      <c r="K33" s="11">
        <v>11</v>
      </c>
      <c r="L33" s="11">
        <v>11</v>
      </c>
      <c r="M33" s="12">
        <v>10</v>
      </c>
      <c r="N33" s="13">
        <v>15</v>
      </c>
      <c r="O33" s="11">
        <v>4</v>
      </c>
      <c r="P33" s="11">
        <v>5</v>
      </c>
      <c r="Q33" s="11">
        <v>8</v>
      </c>
      <c r="R33" s="11">
        <v>11</v>
      </c>
      <c r="S33" s="11">
        <v>3</v>
      </c>
      <c r="T33" s="11">
        <v>27</v>
      </c>
      <c r="U33" s="11">
        <v>5</v>
      </c>
      <c r="V33" s="11">
        <v>2</v>
      </c>
      <c r="W33" s="11">
        <v>13</v>
      </c>
      <c r="X33" s="11">
        <v>8</v>
      </c>
      <c r="Y33" s="12">
        <v>5</v>
      </c>
      <c r="Z33" s="13">
        <v>23</v>
      </c>
      <c r="AA33" s="11">
        <v>5</v>
      </c>
      <c r="AB33" s="11">
        <v>18</v>
      </c>
      <c r="AC33" s="11">
        <v>1</v>
      </c>
      <c r="AD33" s="11">
        <v>18</v>
      </c>
      <c r="AE33" s="11">
        <v>25</v>
      </c>
      <c r="AF33" s="11">
        <v>33</v>
      </c>
      <c r="AG33" s="11">
        <v>24</v>
      </c>
      <c r="AH33" s="11">
        <v>13</v>
      </c>
      <c r="AI33" s="11">
        <v>14</v>
      </c>
      <c r="AJ33" s="11">
        <v>13</v>
      </c>
      <c r="AK33" s="13">
        <v>25</v>
      </c>
    </row>
    <row r="34" spans="2:37">
      <c r="B34" s="11">
        <v>2</v>
      </c>
      <c r="C34" s="11">
        <v>5</v>
      </c>
      <c r="D34" s="11">
        <v>7</v>
      </c>
      <c r="E34" s="11">
        <v>7</v>
      </c>
      <c r="F34" s="11">
        <v>17</v>
      </c>
      <c r="G34" s="11">
        <v>13</v>
      </c>
      <c r="H34" s="11">
        <v>16</v>
      </c>
      <c r="I34" s="11">
        <v>5</v>
      </c>
      <c r="J34" s="11">
        <v>3</v>
      </c>
      <c r="K34" s="11">
        <v>9</v>
      </c>
      <c r="L34" s="11">
        <v>8</v>
      </c>
      <c r="M34" s="12">
        <v>8</v>
      </c>
      <c r="N34" s="13">
        <v>17</v>
      </c>
      <c r="O34" s="11">
        <v>1</v>
      </c>
      <c r="P34" s="11">
        <v>7</v>
      </c>
      <c r="Q34" s="11">
        <v>10</v>
      </c>
      <c r="R34" s="11">
        <v>9</v>
      </c>
      <c r="S34" s="11">
        <v>9</v>
      </c>
      <c r="T34" s="11">
        <v>4</v>
      </c>
      <c r="U34" s="11">
        <v>1</v>
      </c>
      <c r="V34" s="11">
        <v>7</v>
      </c>
      <c r="W34" s="11">
        <v>2</v>
      </c>
      <c r="X34" s="11">
        <v>13</v>
      </c>
      <c r="Y34" s="12">
        <v>11</v>
      </c>
      <c r="Z34" s="13">
        <v>7</v>
      </c>
      <c r="AA34" s="11">
        <v>14</v>
      </c>
      <c r="AB34" s="11">
        <v>9</v>
      </c>
      <c r="AC34" s="11">
        <v>20</v>
      </c>
      <c r="AD34" s="11">
        <v>6</v>
      </c>
      <c r="AE34" s="11">
        <v>26</v>
      </c>
      <c r="AF34" s="11">
        <v>1</v>
      </c>
      <c r="AG34" s="11">
        <v>2</v>
      </c>
      <c r="AH34" s="11">
        <v>45</v>
      </c>
      <c r="AI34" s="11">
        <v>19</v>
      </c>
      <c r="AJ34" s="11">
        <v>6</v>
      </c>
      <c r="AK34" s="13">
        <v>41</v>
      </c>
    </row>
    <row r="35" spans="2:37">
      <c r="B35" s="11">
        <v>1</v>
      </c>
      <c r="C35" s="11">
        <v>8</v>
      </c>
      <c r="D35" s="11">
        <v>3</v>
      </c>
      <c r="E35" s="11">
        <v>5</v>
      </c>
      <c r="F35" s="11">
        <v>1</v>
      </c>
      <c r="G35" s="11">
        <v>6</v>
      </c>
      <c r="H35" s="11">
        <v>10</v>
      </c>
      <c r="I35" s="11">
        <v>8</v>
      </c>
      <c r="J35" s="11">
        <v>4</v>
      </c>
      <c r="K35" s="11">
        <v>2</v>
      </c>
      <c r="L35" s="11">
        <v>9</v>
      </c>
      <c r="M35" s="12">
        <v>5</v>
      </c>
      <c r="N35" s="13">
        <v>9</v>
      </c>
      <c r="O35" s="11">
        <v>13</v>
      </c>
      <c r="P35" s="11">
        <v>6</v>
      </c>
      <c r="Q35" s="11">
        <v>10</v>
      </c>
      <c r="R35" s="11">
        <v>16</v>
      </c>
      <c r="S35" s="11">
        <v>5</v>
      </c>
      <c r="T35" s="11">
        <v>2</v>
      </c>
      <c r="U35" s="11">
        <v>15</v>
      </c>
      <c r="V35" s="11">
        <v>15</v>
      </c>
      <c r="W35" s="11">
        <v>1</v>
      </c>
      <c r="X35" s="11">
        <v>21</v>
      </c>
      <c r="Y35" s="12">
        <v>23</v>
      </c>
      <c r="Z35" s="13">
        <v>11</v>
      </c>
      <c r="AA35" s="11">
        <v>14</v>
      </c>
      <c r="AB35" s="11">
        <v>8</v>
      </c>
      <c r="AC35" s="11">
        <v>19</v>
      </c>
      <c r="AD35" s="11">
        <v>27</v>
      </c>
      <c r="AE35" s="11">
        <v>34</v>
      </c>
      <c r="AF35" s="11">
        <v>12</v>
      </c>
      <c r="AG35" s="11">
        <v>9</v>
      </c>
      <c r="AH35" s="11">
        <v>13</v>
      </c>
      <c r="AI35" s="11">
        <v>31</v>
      </c>
      <c r="AJ35" s="11">
        <v>24</v>
      </c>
      <c r="AK35" s="13">
        <v>35</v>
      </c>
    </row>
    <row r="36" spans="2:37" ht="15" thickBot="1">
      <c r="B36" s="14">
        <v>1</v>
      </c>
      <c r="C36" s="14">
        <v>7</v>
      </c>
      <c r="D36" s="14">
        <v>11</v>
      </c>
      <c r="E36" s="14">
        <v>1</v>
      </c>
      <c r="F36" s="14">
        <v>6</v>
      </c>
      <c r="G36" s="14">
        <v>1</v>
      </c>
      <c r="H36" s="14">
        <v>9</v>
      </c>
      <c r="I36" s="14">
        <v>8</v>
      </c>
      <c r="J36" s="14">
        <v>1</v>
      </c>
      <c r="K36" s="14">
        <v>3</v>
      </c>
      <c r="L36" s="14">
        <v>11</v>
      </c>
      <c r="M36" s="15">
        <v>4</v>
      </c>
      <c r="N36" s="16">
        <v>6</v>
      </c>
      <c r="O36" s="14">
        <v>2</v>
      </c>
      <c r="P36" s="14">
        <v>3</v>
      </c>
      <c r="Q36" s="14">
        <v>7</v>
      </c>
      <c r="R36" s="14">
        <v>2</v>
      </c>
      <c r="S36" s="14">
        <v>20</v>
      </c>
      <c r="T36" s="14">
        <v>11</v>
      </c>
      <c r="U36" s="14">
        <v>5</v>
      </c>
      <c r="V36" s="14">
        <v>17</v>
      </c>
      <c r="W36" s="14">
        <v>1</v>
      </c>
      <c r="X36" s="14">
        <v>22</v>
      </c>
      <c r="Y36" s="15">
        <v>1</v>
      </c>
      <c r="Z36" s="16">
        <v>15</v>
      </c>
      <c r="AA36" s="14">
        <v>15</v>
      </c>
      <c r="AB36" s="14">
        <v>3</v>
      </c>
      <c r="AC36" s="14">
        <v>10</v>
      </c>
      <c r="AD36" s="14">
        <v>2</v>
      </c>
      <c r="AE36" s="14">
        <v>17</v>
      </c>
      <c r="AF36" s="14">
        <v>8</v>
      </c>
      <c r="AG36" s="14">
        <v>6</v>
      </c>
      <c r="AH36" s="14">
        <v>11</v>
      </c>
      <c r="AI36" s="14">
        <v>41</v>
      </c>
      <c r="AJ36" s="14">
        <v>21</v>
      </c>
      <c r="AK36" s="16">
        <v>32</v>
      </c>
    </row>
    <row r="37" spans="2:37">
      <c r="B37" s="8">
        <v>1</v>
      </c>
      <c r="C37" s="8">
        <v>9</v>
      </c>
      <c r="D37" s="8">
        <v>7</v>
      </c>
      <c r="E37" s="8">
        <v>6</v>
      </c>
      <c r="F37" s="8">
        <v>4</v>
      </c>
      <c r="G37" s="8">
        <v>8</v>
      </c>
      <c r="H37" s="8">
        <v>9</v>
      </c>
      <c r="I37" s="8">
        <v>2</v>
      </c>
      <c r="J37" s="8">
        <v>3</v>
      </c>
      <c r="K37" s="8">
        <v>11</v>
      </c>
      <c r="L37" s="8">
        <v>18</v>
      </c>
      <c r="M37" s="9">
        <v>17</v>
      </c>
      <c r="N37" s="10">
        <v>1</v>
      </c>
      <c r="O37" s="8">
        <v>11</v>
      </c>
      <c r="P37" s="8">
        <v>11</v>
      </c>
      <c r="Q37" s="8">
        <v>8</v>
      </c>
      <c r="R37" s="8">
        <v>28</v>
      </c>
      <c r="S37" s="8">
        <v>6</v>
      </c>
      <c r="T37" s="8">
        <v>10</v>
      </c>
      <c r="U37" s="8">
        <v>10</v>
      </c>
      <c r="V37" s="8">
        <v>4</v>
      </c>
      <c r="W37" s="8">
        <v>6</v>
      </c>
      <c r="X37" s="8">
        <v>13</v>
      </c>
      <c r="Y37" s="9">
        <v>8</v>
      </c>
      <c r="Z37" s="10">
        <v>13</v>
      </c>
      <c r="AA37" s="8">
        <v>5</v>
      </c>
      <c r="AB37" s="8">
        <v>10</v>
      </c>
      <c r="AC37" s="8">
        <v>6</v>
      </c>
      <c r="AD37" s="8">
        <v>1</v>
      </c>
      <c r="AE37" s="8">
        <v>8</v>
      </c>
      <c r="AF37" s="8">
        <v>9</v>
      </c>
      <c r="AG37" s="8">
        <v>8</v>
      </c>
      <c r="AH37" s="8">
        <v>28</v>
      </c>
      <c r="AI37" s="8">
        <v>20</v>
      </c>
      <c r="AJ37" s="8">
        <v>40</v>
      </c>
      <c r="AK37" s="10">
        <v>21</v>
      </c>
    </row>
    <row r="38" spans="2:37">
      <c r="B38" s="11">
        <v>1</v>
      </c>
      <c r="C38" s="11">
        <v>9</v>
      </c>
      <c r="D38" s="11">
        <v>7</v>
      </c>
      <c r="E38" s="11">
        <v>6</v>
      </c>
      <c r="F38" s="11">
        <v>7</v>
      </c>
      <c r="G38" s="11">
        <v>5</v>
      </c>
      <c r="H38" s="11">
        <v>1</v>
      </c>
      <c r="I38" s="11">
        <v>5</v>
      </c>
      <c r="J38" s="11">
        <v>5</v>
      </c>
      <c r="K38" s="11">
        <v>4</v>
      </c>
      <c r="L38" s="11">
        <v>10</v>
      </c>
      <c r="M38" s="12">
        <v>10</v>
      </c>
      <c r="N38" s="13">
        <v>15</v>
      </c>
      <c r="O38" s="11">
        <v>8</v>
      </c>
      <c r="P38" s="11">
        <v>11</v>
      </c>
      <c r="Q38" s="11">
        <v>14</v>
      </c>
      <c r="R38" s="11">
        <v>8</v>
      </c>
      <c r="S38" s="11">
        <v>11</v>
      </c>
      <c r="T38" s="11">
        <v>17</v>
      </c>
      <c r="U38" s="11">
        <v>12</v>
      </c>
      <c r="V38" s="11">
        <v>9</v>
      </c>
      <c r="W38" s="11">
        <v>9</v>
      </c>
      <c r="X38" s="11">
        <v>24</v>
      </c>
      <c r="Y38" s="12">
        <v>23</v>
      </c>
      <c r="Z38" s="13">
        <v>13</v>
      </c>
      <c r="AA38" s="11">
        <v>12</v>
      </c>
      <c r="AB38" s="11">
        <v>7</v>
      </c>
      <c r="AC38" s="11">
        <v>7</v>
      </c>
      <c r="AD38" s="11">
        <v>11</v>
      </c>
      <c r="AE38" s="11">
        <v>14</v>
      </c>
      <c r="AF38" s="11">
        <v>16</v>
      </c>
      <c r="AG38" s="11">
        <v>15</v>
      </c>
      <c r="AH38" s="11">
        <v>13</v>
      </c>
      <c r="AI38" s="11">
        <v>31</v>
      </c>
      <c r="AJ38" s="11">
        <v>18</v>
      </c>
      <c r="AK38" s="13">
        <v>23</v>
      </c>
    </row>
    <row r="39" spans="2:37">
      <c r="B39" s="11">
        <v>2</v>
      </c>
      <c r="C39" s="11">
        <v>12</v>
      </c>
      <c r="D39" s="11">
        <v>2</v>
      </c>
      <c r="E39" s="11">
        <v>6</v>
      </c>
      <c r="F39" s="11">
        <v>1</v>
      </c>
      <c r="G39" s="11">
        <v>5</v>
      </c>
      <c r="H39" s="11">
        <v>4</v>
      </c>
      <c r="I39" s="11">
        <v>5</v>
      </c>
      <c r="J39" s="11">
        <v>1</v>
      </c>
      <c r="K39" s="11">
        <v>4</v>
      </c>
      <c r="L39" s="11">
        <v>7</v>
      </c>
      <c r="M39" s="12">
        <v>8</v>
      </c>
      <c r="N39" s="13">
        <v>5</v>
      </c>
      <c r="O39" s="11">
        <v>15</v>
      </c>
      <c r="P39" s="11">
        <v>6</v>
      </c>
      <c r="Q39" s="11">
        <v>32</v>
      </c>
      <c r="R39" s="11">
        <v>9</v>
      </c>
      <c r="S39" s="11">
        <v>2</v>
      </c>
      <c r="T39" s="11">
        <v>4</v>
      </c>
      <c r="U39" s="11">
        <v>6</v>
      </c>
      <c r="V39" s="11">
        <v>15</v>
      </c>
      <c r="W39" s="11">
        <v>8</v>
      </c>
      <c r="X39" s="11">
        <v>6</v>
      </c>
      <c r="Y39" s="12">
        <v>13</v>
      </c>
      <c r="Z39" s="13">
        <v>6</v>
      </c>
      <c r="AA39" s="11">
        <v>2</v>
      </c>
      <c r="AB39" s="11">
        <v>2</v>
      </c>
      <c r="AC39" s="11">
        <v>3</v>
      </c>
      <c r="AD39" s="11">
        <v>10</v>
      </c>
      <c r="AE39" s="11">
        <v>11</v>
      </c>
      <c r="AF39" s="11">
        <v>6</v>
      </c>
      <c r="AG39" s="11">
        <v>10</v>
      </c>
      <c r="AH39" s="11">
        <v>8</v>
      </c>
      <c r="AI39" s="11">
        <v>33</v>
      </c>
      <c r="AJ39" s="11">
        <v>19</v>
      </c>
      <c r="AK39" s="13">
        <v>13</v>
      </c>
    </row>
    <row r="40" spans="2:37">
      <c r="B40" s="11">
        <v>1</v>
      </c>
      <c r="C40" s="11">
        <v>6</v>
      </c>
      <c r="D40" s="11">
        <v>23</v>
      </c>
      <c r="E40" s="11">
        <v>6</v>
      </c>
      <c r="F40" s="11">
        <v>8</v>
      </c>
      <c r="G40" s="11">
        <v>26</v>
      </c>
      <c r="H40" s="11">
        <v>3</v>
      </c>
      <c r="I40" s="11">
        <v>3</v>
      </c>
      <c r="J40" s="11">
        <v>19</v>
      </c>
      <c r="K40" s="11">
        <v>3</v>
      </c>
      <c r="L40" s="11">
        <v>6</v>
      </c>
      <c r="M40" s="12">
        <v>2</v>
      </c>
      <c r="N40" s="13">
        <v>5</v>
      </c>
      <c r="O40" s="11">
        <v>3</v>
      </c>
      <c r="P40" s="11">
        <v>11</v>
      </c>
      <c r="Q40" s="11">
        <v>18</v>
      </c>
      <c r="R40" s="11">
        <v>4</v>
      </c>
      <c r="S40" s="11">
        <v>5</v>
      </c>
      <c r="T40" s="11">
        <v>7</v>
      </c>
      <c r="U40" s="11">
        <v>17</v>
      </c>
      <c r="V40" s="11">
        <v>14</v>
      </c>
      <c r="W40" s="11">
        <v>8</v>
      </c>
      <c r="X40" s="11">
        <v>12</v>
      </c>
      <c r="Y40" s="12">
        <v>1</v>
      </c>
      <c r="Z40" s="13">
        <v>19</v>
      </c>
      <c r="AA40" s="11">
        <v>12</v>
      </c>
      <c r="AB40" s="11">
        <v>4</v>
      </c>
      <c r="AC40" s="11">
        <v>16</v>
      </c>
      <c r="AD40" s="11">
        <v>5</v>
      </c>
      <c r="AE40" s="11">
        <v>27</v>
      </c>
      <c r="AF40" s="11">
        <v>10</v>
      </c>
      <c r="AG40" s="11">
        <v>20</v>
      </c>
      <c r="AH40" s="11">
        <v>13</v>
      </c>
      <c r="AI40" s="11">
        <v>20</v>
      </c>
      <c r="AJ40" s="11">
        <v>19</v>
      </c>
      <c r="AK40" s="13">
        <v>41</v>
      </c>
    </row>
    <row r="41" spans="2:37">
      <c r="B41" s="11">
        <v>1</v>
      </c>
      <c r="C41" s="11">
        <v>1</v>
      </c>
      <c r="D41" s="11">
        <v>1</v>
      </c>
      <c r="E41" s="11">
        <v>8</v>
      </c>
      <c r="F41" s="11">
        <v>4</v>
      </c>
      <c r="G41" s="11">
        <v>1</v>
      </c>
      <c r="H41" s="11">
        <v>1</v>
      </c>
      <c r="I41" s="11">
        <v>18</v>
      </c>
      <c r="J41" s="11">
        <v>11</v>
      </c>
      <c r="K41" s="11">
        <v>7</v>
      </c>
      <c r="L41" s="11">
        <v>7</v>
      </c>
      <c r="M41" s="12">
        <v>1</v>
      </c>
      <c r="N41" s="13">
        <v>6</v>
      </c>
      <c r="O41" s="11">
        <v>8</v>
      </c>
      <c r="P41" s="11">
        <v>2</v>
      </c>
      <c r="Q41" s="11">
        <v>14</v>
      </c>
      <c r="R41" s="11">
        <v>10</v>
      </c>
      <c r="S41" s="11">
        <v>23</v>
      </c>
      <c r="T41" s="11">
        <v>1</v>
      </c>
      <c r="U41" s="11">
        <v>5</v>
      </c>
      <c r="V41" s="11">
        <v>5</v>
      </c>
      <c r="W41" s="11">
        <v>14</v>
      </c>
      <c r="X41" s="11">
        <v>14</v>
      </c>
      <c r="Y41" s="12">
        <v>6</v>
      </c>
      <c r="Z41" s="13">
        <v>11</v>
      </c>
      <c r="AA41" s="11">
        <v>8</v>
      </c>
      <c r="AB41" s="11">
        <v>6</v>
      </c>
      <c r="AC41" s="11">
        <v>5</v>
      </c>
      <c r="AD41" s="11">
        <v>9</v>
      </c>
      <c r="AE41" s="11">
        <v>20</v>
      </c>
      <c r="AF41" s="11">
        <v>7</v>
      </c>
      <c r="AG41" s="11">
        <v>7</v>
      </c>
      <c r="AH41" s="11">
        <v>30</v>
      </c>
      <c r="AI41" s="11">
        <v>19</v>
      </c>
      <c r="AJ41" s="11">
        <v>19</v>
      </c>
      <c r="AK41" s="13">
        <v>40</v>
      </c>
    </row>
    <row r="42" spans="2:37">
      <c r="B42" s="11">
        <v>5</v>
      </c>
      <c r="C42" s="11">
        <v>6</v>
      </c>
      <c r="D42" s="11">
        <v>4</v>
      </c>
      <c r="E42" s="11">
        <v>5</v>
      </c>
      <c r="F42" s="11">
        <v>3</v>
      </c>
      <c r="G42" s="11">
        <v>11</v>
      </c>
      <c r="H42" s="11">
        <v>5</v>
      </c>
      <c r="I42" s="11">
        <v>7</v>
      </c>
      <c r="J42" s="11">
        <v>3</v>
      </c>
      <c r="K42" s="11">
        <v>2</v>
      </c>
      <c r="L42" s="11">
        <v>16</v>
      </c>
      <c r="M42" s="12">
        <v>6</v>
      </c>
      <c r="N42" s="13">
        <v>9</v>
      </c>
      <c r="O42" s="11">
        <v>7</v>
      </c>
      <c r="P42" s="11">
        <v>20</v>
      </c>
      <c r="Q42" s="11">
        <v>9</v>
      </c>
      <c r="R42" s="11">
        <v>6</v>
      </c>
      <c r="S42" s="11">
        <v>11</v>
      </c>
      <c r="T42" s="11">
        <v>10</v>
      </c>
      <c r="U42" s="11">
        <v>11</v>
      </c>
      <c r="V42" s="11">
        <v>25</v>
      </c>
      <c r="W42" s="11">
        <v>19</v>
      </c>
      <c r="X42" s="11">
        <v>9</v>
      </c>
      <c r="Y42" s="12">
        <v>12</v>
      </c>
      <c r="Z42" s="13">
        <v>2</v>
      </c>
      <c r="AA42" s="11">
        <v>17</v>
      </c>
      <c r="AB42" s="11">
        <v>8</v>
      </c>
      <c r="AC42" s="11">
        <v>17</v>
      </c>
      <c r="AD42" s="11">
        <v>2</v>
      </c>
      <c r="AE42" s="11">
        <v>7</v>
      </c>
      <c r="AF42" s="11">
        <v>15</v>
      </c>
      <c r="AG42" s="11">
        <v>15</v>
      </c>
      <c r="AH42" s="11">
        <v>10</v>
      </c>
      <c r="AI42" s="11">
        <v>15</v>
      </c>
      <c r="AJ42" s="11">
        <v>3</v>
      </c>
      <c r="AK42" s="13">
        <v>20</v>
      </c>
    </row>
    <row r="43" spans="2:37" ht="15" thickBot="1">
      <c r="B43" s="14">
        <v>1</v>
      </c>
      <c r="C43" s="14">
        <v>13</v>
      </c>
      <c r="D43" s="14">
        <v>5</v>
      </c>
      <c r="E43" s="14">
        <v>7</v>
      </c>
      <c r="F43" s="14">
        <v>1</v>
      </c>
      <c r="G43" s="14">
        <v>1</v>
      </c>
      <c r="H43" s="14">
        <v>6</v>
      </c>
      <c r="I43" s="14">
        <v>10</v>
      </c>
      <c r="J43" s="14">
        <v>8</v>
      </c>
      <c r="K43" s="14">
        <v>7</v>
      </c>
      <c r="L43" s="14">
        <v>2</v>
      </c>
      <c r="M43" s="15">
        <v>6</v>
      </c>
      <c r="N43" s="16">
        <v>3</v>
      </c>
      <c r="O43" s="14">
        <v>12</v>
      </c>
      <c r="P43" s="14">
        <v>6</v>
      </c>
      <c r="Q43" s="14">
        <v>13</v>
      </c>
      <c r="R43" s="14">
        <v>32</v>
      </c>
      <c r="S43" s="14">
        <v>6</v>
      </c>
      <c r="T43" s="14">
        <v>10</v>
      </c>
      <c r="U43" s="14">
        <v>13</v>
      </c>
      <c r="V43" s="14">
        <v>10</v>
      </c>
      <c r="W43" s="14">
        <v>9</v>
      </c>
      <c r="X43" s="14">
        <v>17</v>
      </c>
      <c r="Y43" s="15">
        <v>10</v>
      </c>
      <c r="Z43" s="16">
        <v>14</v>
      </c>
      <c r="AA43" s="14">
        <v>10</v>
      </c>
      <c r="AB43" s="14">
        <v>2</v>
      </c>
      <c r="AC43" s="14">
        <v>13</v>
      </c>
      <c r="AD43" s="14">
        <v>7</v>
      </c>
      <c r="AE43" s="14">
        <v>17</v>
      </c>
      <c r="AF43" s="14">
        <v>6</v>
      </c>
      <c r="AG43" s="14">
        <v>29</v>
      </c>
      <c r="AH43" s="14">
        <v>7</v>
      </c>
      <c r="AI43" s="14">
        <v>22</v>
      </c>
      <c r="AJ43" s="14">
        <v>59</v>
      </c>
      <c r="AK43" s="16">
        <v>21</v>
      </c>
    </row>
    <row r="44" spans="2:37">
      <c r="B44" s="8">
        <v>1</v>
      </c>
      <c r="C44" s="8">
        <v>11</v>
      </c>
      <c r="D44" s="8">
        <v>7</v>
      </c>
      <c r="E44" s="8">
        <v>7</v>
      </c>
      <c r="F44" s="8">
        <v>4</v>
      </c>
      <c r="G44" s="8">
        <v>10</v>
      </c>
      <c r="H44" s="8">
        <v>17</v>
      </c>
      <c r="I44" s="8">
        <v>3</v>
      </c>
      <c r="J44" s="8">
        <v>1</v>
      </c>
      <c r="K44" s="8">
        <v>1</v>
      </c>
      <c r="L44" s="8">
        <v>12</v>
      </c>
      <c r="M44" s="9">
        <v>7</v>
      </c>
      <c r="N44" s="10">
        <v>2</v>
      </c>
      <c r="O44" s="8">
        <v>5</v>
      </c>
      <c r="P44" s="8">
        <v>4</v>
      </c>
      <c r="Q44" s="8">
        <v>12</v>
      </c>
      <c r="R44" s="8">
        <v>23</v>
      </c>
      <c r="S44" s="8">
        <v>6</v>
      </c>
      <c r="T44" s="8">
        <v>7</v>
      </c>
      <c r="U44" s="8">
        <v>3</v>
      </c>
      <c r="V44" s="8">
        <v>5</v>
      </c>
      <c r="W44" s="8">
        <v>13</v>
      </c>
      <c r="X44" s="8">
        <v>5</v>
      </c>
      <c r="Y44" s="9">
        <v>7</v>
      </c>
      <c r="Z44" s="10">
        <v>16</v>
      </c>
      <c r="AA44" s="8">
        <v>2</v>
      </c>
      <c r="AB44" s="8">
        <v>25</v>
      </c>
      <c r="AC44" s="8">
        <v>25</v>
      </c>
      <c r="AD44" s="8">
        <v>17</v>
      </c>
      <c r="AE44" s="8">
        <v>9</v>
      </c>
      <c r="AF44" s="8">
        <v>12</v>
      </c>
      <c r="AG44" s="8">
        <v>7</v>
      </c>
      <c r="AH44" s="8">
        <v>14</v>
      </c>
      <c r="AI44" s="8">
        <v>3</v>
      </c>
      <c r="AJ44" s="8">
        <v>19</v>
      </c>
      <c r="AK44" s="10">
        <v>15</v>
      </c>
    </row>
    <row r="45" spans="2:37">
      <c r="B45" s="11">
        <v>1</v>
      </c>
      <c r="C45" s="11">
        <v>5</v>
      </c>
      <c r="D45" s="11">
        <v>1</v>
      </c>
      <c r="E45" s="11">
        <v>2</v>
      </c>
      <c r="F45" s="11">
        <v>5</v>
      </c>
      <c r="G45" s="11">
        <v>1</v>
      </c>
      <c r="H45" s="11">
        <v>3</v>
      </c>
      <c r="I45" s="11">
        <v>2</v>
      </c>
      <c r="J45" s="11">
        <v>7</v>
      </c>
      <c r="K45" s="11">
        <v>2</v>
      </c>
      <c r="L45" s="11">
        <v>2</v>
      </c>
      <c r="M45" s="12">
        <v>3</v>
      </c>
      <c r="N45" s="13">
        <v>8</v>
      </c>
      <c r="O45" s="11">
        <v>2</v>
      </c>
      <c r="P45" s="11">
        <v>17</v>
      </c>
      <c r="Q45" s="11">
        <v>9</v>
      </c>
      <c r="R45" s="11">
        <v>10</v>
      </c>
      <c r="S45" s="11">
        <v>2</v>
      </c>
      <c r="T45" s="11">
        <v>2</v>
      </c>
      <c r="U45" s="11">
        <v>12</v>
      </c>
      <c r="V45" s="11">
        <v>15</v>
      </c>
      <c r="W45" s="11">
        <v>9</v>
      </c>
      <c r="X45" s="11">
        <v>9</v>
      </c>
      <c r="Y45" s="12">
        <v>7</v>
      </c>
      <c r="Z45" s="13">
        <v>3</v>
      </c>
      <c r="AA45" s="11">
        <v>19</v>
      </c>
      <c r="AB45" s="11">
        <v>14</v>
      </c>
      <c r="AC45" s="11">
        <v>6</v>
      </c>
      <c r="AD45" s="11">
        <v>4</v>
      </c>
      <c r="AE45" s="11">
        <v>22</v>
      </c>
      <c r="AF45" s="11">
        <v>9</v>
      </c>
      <c r="AG45" s="11">
        <v>9</v>
      </c>
      <c r="AH45" s="11">
        <v>7</v>
      </c>
      <c r="AI45" s="11">
        <v>16</v>
      </c>
      <c r="AJ45" s="11">
        <v>25</v>
      </c>
      <c r="AK45" s="13">
        <v>22</v>
      </c>
    </row>
    <row r="46" spans="2:37">
      <c r="B46" s="11">
        <v>3</v>
      </c>
      <c r="C46" s="11">
        <v>5</v>
      </c>
      <c r="D46" s="11">
        <v>5</v>
      </c>
      <c r="E46" s="11">
        <v>5</v>
      </c>
      <c r="F46" s="11">
        <v>10</v>
      </c>
      <c r="G46" s="11">
        <v>3</v>
      </c>
      <c r="H46" s="11">
        <v>1</v>
      </c>
      <c r="I46" s="11">
        <v>3</v>
      </c>
      <c r="J46" s="11">
        <v>3</v>
      </c>
      <c r="K46" s="11">
        <v>1</v>
      </c>
      <c r="L46" s="11">
        <v>5</v>
      </c>
      <c r="M46" s="12">
        <v>13</v>
      </c>
      <c r="N46" s="13">
        <v>8</v>
      </c>
      <c r="O46" s="11">
        <v>9</v>
      </c>
      <c r="P46" s="11">
        <v>2</v>
      </c>
      <c r="Q46" s="11">
        <v>8</v>
      </c>
      <c r="R46" s="11">
        <v>4</v>
      </c>
      <c r="S46" s="11">
        <v>2</v>
      </c>
      <c r="T46" s="11">
        <v>10</v>
      </c>
      <c r="U46" s="11">
        <v>8</v>
      </c>
      <c r="V46" s="11">
        <v>10</v>
      </c>
      <c r="W46" s="11">
        <v>12</v>
      </c>
      <c r="X46" s="11">
        <v>16</v>
      </c>
      <c r="Y46" s="12">
        <v>5</v>
      </c>
      <c r="Z46" s="13">
        <v>3</v>
      </c>
      <c r="AA46" s="11">
        <v>7</v>
      </c>
      <c r="AB46" s="11">
        <v>8</v>
      </c>
      <c r="AC46" s="11">
        <v>2</v>
      </c>
      <c r="AD46" s="11">
        <v>8</v>
      </c>
      <c r="AE46" s="11">
        <v>25</v>
      </c>
      <c r="AF46" s="11">
        <v>13</v>
      </c>
      <c r="AG46" s="11">
        <v>12</v>
      </c>
      <c r="AH46" s="11">
        <v>22</v>
      </c>
      <c r="AI46" s="11">
        <v>16</v>
      </c>
      <c r="AJ46" s="11">
        <v>46</v>
      </c>
      <c r="AK46" s="13">
        <v>36</v>
      </c>
    </row>
    <row r="47" spans="2:37">
      <c r="B47" s="11">
        <v>2</v>
      </c>
      <c r="C47" s="11">
        <v>4</v>
      </c>
      <c r="D47" s="11">
        <v>11</v>
      </c>
      <c r="E47" s="11">
        <v>4</v>
      </c>
      <c r="F47" s="11">
        <v>3</v>
      </c>
      <c r="G47" s="11">
        <v>8</v>
      </c>
      <c r="H47" s="11">
        <v>1</v>
      </c>
      <c r="I47" s="11">
        <v>3</v>
      </c>
      <c r="J47" s="11">
        <v>7</v>
      </c>
      <c r="K47" s="11">
        <v>9</v>
      </c>
      <c r="L47" s="11">
        <v>15</v>
      </c>
      <c r="M47" s="12">
        <v>2</v>
      </c>
      <c r="N47" s="13">
        <v>8</v>
      </c>
      <c r="O47" s="11">
        <v>5</v>
      </c>
      <c r="P47" s="11">
        <v>14</v>
      </c>
      <c r="Q47" s="11">
        <v>8</v>
      </c>
      <c r="R47" s="11">
        <v>6</v>
      </c>
      <c r="S47" s="11">
        <v>1</v>
      </c>
      <c r="T47" s="11">
        <v>3</v>
      </c>
      <c r="U47" s="11">
        <v>7</v>
      </c>
      <c r="V47" s="11">
        <v>4</v>
      </c>
      <c r="W47" s="11">
        <v>1</v>
      </c>
      <c r="X47" s="11">
        <v>5</v>
      </c>
      <c r="Y47" s="12">
        <v>5</v>
      </c>
      <c r="Z47" s="13">
        <v>8</v>
      </c>
      <c r="AA47" s="11">
        <v>5</v>
      </c>
      <c r="AB47" s="11">
        <v>13</v>
      </c>
      <c r="AC47" s="11">
        <v>15</v>
      </c>
      <c r="AD47" s="11">
        <v>11</v>
      </c>
      <c r="AE47" s="11">
        <v>14</v>
      </c>
      <c r="AF47" s="11">
        <v>14</v>
      </c>
      <c r="AG47" s="11">
        <v>16</v>
      </c>
      <c r="AH47" s="11">
        <v>8</v>
      </c>
      <c r="AI47" s="11">
        <v>21</v>
      </c>
      <c r="AJ47" s="11">
        <v>12</v>
      </c>
      <c r="AK47" s="13">
        <v>40</v>
      </c>
    </row>
    <row r="48" spans="2:37">
      <c r="B48" s="11">
        <v>1</v>
      </c>
      <c r="C48" s="11">
        <v>1</v>
      </c>
      <c r="D48" s="11">
        <v>4</v>
      </c>
      <c r="E48" s="11">
        <v>7</v>
      </c>
      <c r="F48" s="11">
        <v>10</v>
      </c>
      <c r="G48" s="11">
        <v>1</v>
      </c>
      <c r="H48" s="11">
        <v>1</v>
      </c>
      <c r="I48" s="11">
        <v>7</v>
      </c>
      <c r="J48" s="11">
        <v>4</v>
      </c>
      <c r="K48" s="11">
        <v>4</v>
      </c>
      <c r="L48" s="11">
        <v>7</v>
      </c>
      <c r="M48" s="12">
        <v>3</v>
      </c>
      <c r="N48" s="13">
        <v>19</v>
      </c>
      <c r="O48" s="11">
        <v>7</v>
      </c>
      <c r="P48" s="11">
        <v>12</v>
      </c>
      <c r="Q48" s="11">
        <v>7</v>
      </c>
      <c r="R48" s="11">
        <v>1</v>
      </c>
      <c r="S48" s="11">
        <v>6</v>
      </c>
      <c r="T48" s="11">
        <v>2</v>
      </c>
      <c r="U48" s="11">
        <v>9</v>
      </c>
      <c r="V48" s="11">
        <v>15</v>
      </c>
      <c r="W48" s="11">
        <v>12</v>
      </c>
      <c r="X48" s="11">
        <v>6</v>
      </c>
      <c r="Y48" s="12">
        <v>9</v>
      </c>
      <c r="Z48" s="13">
        <v>10</v>
      </c>
      <c r="AA48" s="11">
        <v>14</v>
      </c>
      <c r="AB48" s="11">
        <v>16</v>
      </c>
      <c r="AC48" s="11">
        <v>11</v>
      </c>
      <c r="AD48" s="11">
        <v>29</v>
      </c>
      <c r="AE48" s="11">
        <v>19</v>
      </c>
      <c r="AF48" s="11">
        <v>6</v>
      </c>
      <c r="AG48" s="11">
        <v>9</v>
      </c>
      <c r="AH48" s="11">
        <v>10</v>
      </c>
      <c r="AI48" s="11">
        <v>24</v>
      </c>
      <c r="AJ48" s="11">
        <v>3</v>
      </c>
      <c r="AK48" s="13">
        <v>26</v>
      </c>
    </row>
    <row r="49" spans="2:37">
      <c r="B49" s="11">
        <v>1</v>
      </c>
      <c r="C49" s="11">
        <v>7</v>
      </c>
      <c r="D49" s="11">
        <v>6</v>
      </c>
      <c r="E49" s="11">
        <v>7</v>
      </c>
      <c r="F49" s="11">
        <v>1</v>
      </c>
      <c r="G49" s="11">
        <v>1</v>
      </c>
      <c r="H49" s="11">
        <v>3</v>
      </c>
      <c r="I49" s="11">
        <v>1</v>
      </c>
      <c r="J49" s="11">
        <v>1</v>
      </c>
      <c r="K49" s="11">
        <v>9</v>
      </c>
      <c r="L49" s="11">
        <v>14</v>
      </c>
      <c r="M49" s="12">
        <v>10</v>
      </c>
      <c r="N49" s="13">
        <v>8</v>
      </c>
      <c r="O49" s="11">
        <v>13</v>
      </c>
      <c r="P49" s="11">
        <v>12</v>
      </c>
      <c r="Q49" s="11">
        <v>1</v>
      </c>
      <c r="R49" s="11">
        <v>19</v>
      </c>
      <c r="S49" s="11">
        <v>1</v>
      </c>
      <c r="T49" s="11">
        <v>3</v>
      </c>
      <c r="U49" s="11">
        <v>12</v>
      </c>
      <c r="V49" s="11">
        <v>20</v>
      </c>
      <c r="W49" s="11">
        <v>2</v>
      </c>
      <c r="X49" s="11">
        <v>13</v>
      </c>
      <c r="Y49" s="12">
        <v>7</v>
      </c>
      <c r="Z49" s="13">
        <v>12</v>
      </c>
      <c r="AA49" s="11">
        <v>7</v>
      </c>
      <c r="AB49" s="11">
        <v>12</v>
      </c>
      <c r="AC49" s="11">
        <v>5</v>
      </c>
      <c r="AD49" s="11">
        <v>15</v>
      </c>
      <c r="AE49" s="11">
        <v>16</v>
      </c>
      <c r="AF49" s="11">
        <v>10</v>
      </c>
      <c r="AG49" s="11">
        <v>10</v>
      </c>
      <c r="AH49" s="11">
        <v>16</v>
      </c>
      <c r="AI49" s="11">
        <v>14</v>
      </c>
      <c r="AJ49" s="11">
        <v>27</v>
      </c>
      <c r="AK49" s="13">
        <v>11</v>
      </c>
    </row>
    <row r="50" spans="2:37" ht="15" thickBot="1">
      <c r="B50" s="14">
        <v>1</v>
      </c>
      <c r="C50" s="14">
        <v>1</v>
      </c>
      <c r="D50" s="14">
        <v>3</v>
      </c>
      <c r="E50" s="14">
        <v>8</v>
      </c>
      <c r="F50" s="14">
        <v>1</v>
      </c>
      <c r="G50" s="14">
        <v>14</v>
      </c>
      <c r="H50" s="14">
        <v>5</v>
      </c>
      <c r="I50" s="14">
        <v>8</v>
      </c>
      <c r="J50" s="14">
        <v>1</v>
      </c>
      <c r="K50" s="14">
        <v>9</v>
      </c>
      <c r="L50" s="14">
        <v>2</v>
      </c>
      <c r="M50" s="15">
        <v>9</v>
      </c>
      <c r="N50" s="16">
        <v>13</v>
      </c>
      <c r="O50" s="14">
        <v>9</v>
      </c>
      <c r="P50" s="14">
        <v>1</v>
      </c>
      <c r="Q50" s="14">
        <v>11</v>
      </c>
      <c r="R50" s="14">
        <v>11</v>
      </c>
      <c r="S50" s="14">
        <v>7</v>
      </c>
      <c r="T50" s="14">
        <v>10</v>
      </c>
      <c r="U50" s="14">
        <v>23</v>
      </c>
      <c r="V50" s="14">
        <v>8</v>
      </c>
      <c r="W50" s="14">
        <v>13</v>
      </c>
      <c r="X50" s="14">
        <v>12</v>
      </c>
      <c r="Y50" s="15">
        <v>8</v>
      </c>
      <c r="Z50" s="16">
        <v>18</v>
      </c>
      <c r="AA50" s="14">
        <v>32</v>
      </c>
      <c r="AB50" s="14">
        <v>11</v>
      </c>
      <c r="AC50" s="14">
        <v>15</v>
      </c>
      <c r="AD50" s="14">
        <v>13</v>
      </c>
      <c r="AE50" s="14">
        <v>10</v>
      </c>
      <c r="AF50" s="14">
        <v>20</v>
      </c>
      <c r="AG50" s="14">
        <v>21</v>
      </c>
      <c r="AH50" s="14">
        <v>11</v>
      </c>
      <c r="AI50" s="14">
        <v>29</v>
      </c>
      <c r="AJ50" s="14">
        <v>7</v>
      </c>
      <c r="AK50" s="16">
        <v>21</v>
      </c>
    </row>
    <row r="51" spans="2:37">
      <c r="B51" s="8">
        <v>2</v>
      </c>
      <c r="C51" s="8">
        <v>1</v>
      </c>
      <c r="D51" s="8">
        <v>3</v>
      </c>
      <c r="E51" s="8">
        <v>7</v>
      </c>
      <c r="F51" s="8">
        <v>1</v>
      </c>
      <c r="G51" s="8">
        <v>1</v>
      </c>
      <c r="H51" s="8">
        <v>10</v>
      </c>
      <c r="I51" s="8">
        <v>3</v>
      </c>
      <c r="J51" s="8">
        <v>2</v>
      </c>
      <c r="K51" s="8">
        <v>4</v>
      </c>
      <c r="L51" s="8">
        <v>3</v>
      </c>
      <c r="M51" s="9">
        <v>8</v>
      </c>
      <c r="N51" s="10">
        <v>2</v>
      </c>
      <c r="O51" s="8">
        <v>1</v>
      </c>
      <c r="P51" s="8">
        <v>15</v>
      </c>
      <c r="Q51" s="8">
        <v>5</v>
      </c>
      <c r="R51" s="8">
        <v>8</v>
      </c>
      <c r="S51" s="8">
        <v>5</v>
      </c>
      <c r="T51" s="8">
        <v>10</v>
      </c>
      <c r="U51" s="8">
        <v>13</v>
      </c>
      <c r="V51" s="8">
        <v>13</v>
      </c>
      <c r="W51" s="8">
        <v>9</v>
      </c>
      <c r="X51" s="8">
        <v>5</v>
      </c>
      <c r="Y51" s="9">
        <v>8</v>
      </c>
      <c r="Z51" s="10">
        <v>9</v>
      </c>
      <c r="AA51" s="8">
        <v>16</v>
      </c>
      <c r="AB51" s="8">
        <v>19</v>
      </c>
      <c r="AC51" s="8">
        <v>16</v>
      </c>
      <c r="AD51" s="8">
        <v>4</v>
      </c>
      <c r="AE51" s="8">
        <v>6</v>
      </c>
      <c r="AF51" s="8">
        <v>8</v>
      </c>
      <c r="AG51" s="8">
        <v>14</v>
      </c>
      <c r="AH51" s="8">
        <v>24</v>
      </c>
      <c r="AI51" s="8">
        <v>30</v>
      </c>
      <c r="AJ51" s="8">
        <v>12</v>
      </c>
      <c r="AK51" s="10">
        <v>16</v>
      </c>
    </row>
    <row r="52" spans="2:37">
      <c r="B52" s="11">
        <v>1</v>
      </c>
      <c r="C52" s="11">
        <v>7</v>
      </c>
      <c r="D52" s="11">
        <v>10</v>
      </c>
      <c r="E52" s="11">
        <v>7</v>
      </c>
      <c r="F52" s="11">
        <v>1</v>
      </c>
      <c r="G52" s="11">
        <v>14</v>
      </c>
      <c r="H52" s="11">
        <v>3</v>
      </c>
      <c r="I52" s="11">
        <v>1</v>
      </c>
      <c r="J52" s="11">
        <v>10</v>
      </c>
      <c r="K52" s="11">
        <v>11</v>
      </c>
      <c r="L52" s="11">
        <v>9</v>
      </c>
      <c r="M52" s="12">
        <v>7</v>
      </c>
      <c r="N52" s="13">
        <v>4</v>
      </c>
      <c r="O52" s="11">
        <v>10</v>
      </c>
      <c r="P52" s="11">
        <v>20</v>
      </c>
      <c r="Q52" s="11">
        <v>17</v>
      </c>
      <c r="R52" s="11">
        <v>25</v>
      </c>
      <c r="S52" s="11">
        <v>18</v>
      </c>
      <c r="T52" s="11">
        <v>30</v>
      </c>
      <c r="U52" s="11">
        <v>31</v>
      </c>
      <c r="V52" s="11">
        <v>11</v>
      </c>
      <c r="W52" s="11">
        <v>4</v>
      </c>
      <c r="X52" s="11">
        <v>8</v>
      </c>
      <c r="Y52" s="12">
        <v>32</v>
      </c>
      <c r="Z52" s="13">
        <v>8</v>
      </c>
      <c r="AA52" s="11">
        <v>13</v>
      </c>
      <c r="AB52" s="11">
        <v>20</v>
      </c>
      <c r="AC52" s="11">
        <v>3</v>
      </c>
      <c r="AD52" s="11">
        <v>13</v>
      </c>
      <c r="AE52" s="11">
        <v>24</v>
      </c>
      <c r="AF52" s="11">
        <v>3</v>
      </c>
      <c r="AG52" s="11">
        <v>36</v>
      </c>
      <c r="AH52" s="11">
        <v>10</v>
      </c>
      <c r="AI52" s="11">
        <v>8</v>
      </c>
      <c r="AJ52" s="11">
        <v>23</v>
      </c>
      <c r="AK52" s="13">
        <v>21</v>
      </c>
    </row>
    <row r="53" spans="2:37">
      <c r="B53" s="11">
        <v>1</v>
      </c>
      <c r="C53" s="11">
        <v>4</v>
      </c>
      <c r="D53" s="11">
        <v>3</v>
      </c>
      <c r="E53" s="11">
        <v>8</v>
      </c>
      <c r="F53" s="11">
        <v>1</v>
      </c>
      <c r="G53" s="11">
        <v>12</v>
      </c>
      <c r="H53" s="11">
        <v>1</v>
      </c>
      <c r="I53" s="11">
        <v>3</v>
      </c>
      <c r="J53" s="11">
        <v>12</v>
      </c>
      <c r="K53" s="11">
        <v>6</v>
      </c>
      <c r="L53" s="11">
        <v>5</v>
      </c>
      <c r="M53" s="12">
        <v>14</v>
      </c>
      <c r="N53" s="13">
        <v>15</v>
      </c>
      <c r="O53" s="11">
        <v>14</v>
      </c>
      <c r="P53" s="11">
        <v>9</v>
      </c>
      <c r="Q53" s="11">
        <v>14</v>
      </c>
      <c r="R53" s="11">
        <v>26</v>
      </c>
      <c r="S53" s="11">
        <v>3</v>
      </c>
      <c r="T53" s="11">
        <v>29</v>
      </c>
      <c r="U53" s="11">
        <v>20</v>
      </c>
      <c r="V53" s="11">
        <v>18</v>
      </c>
      <c r="W53" s="11">
        <v>21</v>
      </c>
      <c r="X53" s="11">
        <v>12</v>
      </c>
      <c r="Y53" s="12">
        <v>24</v>
      </c>
      <c r="Z53" s="13">
        <v>8</v>
      </c>
      <c r="AA53" s="11">
        <v>29</v>
      </c>
      <c r="AB53" s="11">
        <v>18</v>
      </c>
      <c r="AC53" s="11">
        <v>17</v>
      </c>
      <c r="AD53" s="11">
        <v>23</v>
      </c>
      <c r="AE53" s="11">
        <v>10</v>
      </c>
      <c r="AF53" s="11">
        <v>10</v>
      </c>
      <c r="AG53" s="11">
        <v>46</v>
      </c>
      <c r="AH53" s="11">
        <v>27</v>
      </c>
      <c r="AI53" s="11">
        <v>33</v>
      </c>
      <c r="AJ53" s="11">
        <v>32</v>
      </c>
      <c r="AK53" s="13">
        <v>18</v>
      </c>
    </row>
    <row r="54" spans="2:37">
      <c r="B54" s="11">
        <v>1</v>
      </c>
      <c r="C54" s="11">
        <v>4</v>
      </c>
      <c r="D54" s="11">
        <v>8</v>
      </c>
      <c r="E54" s="11">
        <v>12</v>
      </c>
      <c r="F54" s="11">
        <v>2</v>
      </c>
      <c r="G54" s="11">
        <v>5</v>
      </c>
      <c r="H54" s="11">
        <v>5</v>
      </c>
      <c r="I54" s="11">
        <v>10</v>
      </c>
      <c r="J54" s="11">
        <v>1</v>
      </c>
      <c r="K54" s="11">
        <v>6</v>
      </c>
      <c r="L54" s="11">
        <v>9</v>
      </c>
      <c r="M54" s="12">
        <v>5</v>
      </c>
      <c r="N54" s="13">
        <v>13</v>
      </c>
      <c r="O54" s="11">
        <v>12</v>
      </c>
      <c r="P54" s="11">
        <v>12</v>
      </c>
      <c r="Q54" s="11">
        <v>12</v>
      </c>
      <c r="R54" s="11">
        <v>4</v>
      </c>
      <c r="S54" s="11">
        <v>12</v>
      </c>
      <c r="T54" s="11">
        <v>9</v>
      </c>
      <c r="U54" s="11">
        <v>25</v>
      </c>
      <c r="V54" s="11">
        <v>21</v>
      </c>
      <c r="W54" s="11">
        <v>12</v>
      </c>
      <c r="X54" s="11">
        <v>8</v>
      </c>
      <c r="Y54" s="12">
        <v>8</v>
      </c>
      <c r="Z54" s="13">
        <v>11</v>
      </c>
      <c r="AA54" s="11">
        <v>12</v>
      </c>
      <c r="AB54" s="11">
        <v>8</v>
      </c>
      <c r="AC54" s="11">
        <v>13</v>
      </c>
      <c r="AD54" s="11">
        <v>13</v>
      </c>
      <c r="AE54" s="11">
        <v>29</v>
      </c>
      <c r="AF54" s="11">
        <v>10</v>
      </c>
      <c r="AG54" s="11">
        <v>17</v>
      </c>
      <c r="AH54" s="11">
        <v>9</v>
      </c>
      <c r="AI54" s="11">
        <v>26</v>
      </c>
      <c r="AJ54" s="11">
        <v>20</v>
      </c>
      <c r="AK54" s="13">
        <v>22</v>
      </c>
    </row>
    <row r="55" spans="2:37">
      <c r="B55" s="11">
        <v>1</v>
      </c>
      <c r="C55" s="11">
        <v>25</v>
      </c>
      <c r="D55" s="11">
        <v>7</v>
      </c>
      <c r="E55" s="11">
        <v>6</v>
      </c>
      <c r="F55" s="11">
        <v>28</v>
      </c>
      <c r="G55" s="11">
        <v>14</v>
      </c>
      <c r="H55" s="11">
        <v>8</v>
      </c>
      <c r="I55" s="11">
        <v>5</v>
      </c>
      <c r="J55" s="11">
        <v>5</v>
      </c>
      <c r="K55" s="11">
        <v>3</v>
      </c>
      <c r="L55" s="11">
        <v>7</v>
      </c>
      <c r="M55" s="12">
        <v>36</v>
      </c>
      <c r="N55" s="13">
        <v>14</v>
      </c>
      <c r="O55" s="11">
        <v>14</v>
      </c>
      <c r="P55" s="11">
        <v>27</v>
      </c>
      <c r="Q55" s="11">
        <v>10</v>
      </c>
      <c r="R55" s="11">
        <v>14</v>
      </c>
      <c r="S55" s="11">
        <v>14</v>
      </c>
      <c r="T55" s="11">
        <v>13</v>
      </c>
      <c r="U55" s="11">
        <v>9</v>
      </c>
      <c r="V55" s="11">
        <v>6</v>
      </c>
      <c r="W55" s="11">
        <v>7</v>
      </c>
      <c r="X55" s="11">
        <v>3</v>
      </c>
      <c r="Y55" s="12">
        <v>27</v>
      </c>
      <c r="Z55" s="13">
        <v>19</v>
      </c>
      <c r="AA55" s="11">
        <v>22</v>
      </c>
      <c r="AB55" s="11">
        <v>16</v>
      </c>
      <c r="AC55" s="11">
        <v>15</v>
      </c>
      <c r="AD55" s="11">
        <v>6</v>
      </c>
      <c r="AE55" s="11">
        <v>26</v>
      </c>
      <c r="AF55" s="11">
        <v>48</v>
      </c>
      <c r="AG55" s="11">
        <v>22</v>
      </c>
      <c r="AH55" s="11">
        <v>39</v>
      </c>
      <c r="AI55" s="11">
        <v>51</v>
      </c>
      <c r="AJ55" s="11">
        <v>74</v>
      </c>
      <c r="AK55" s="13">
        <v>26</v>
      </c>
    </row>
    <row r="56" spans="2:37">
      <c r="B56" s="11">
        <v>1</v>
      </c>
      <c r="C56" s="11">
        <v>15</v>
      </c>
      <c r="D56" s="11">
        <v>2</v>
      </c>
      <c r="E56" s="11">
        <v>4</v>
      </c>
      <c r="F56" s="11">
        <v>13</v>
      </c>
      <c r="G56" s="11">
        <v>16</v>
      </c>
      <c r="H56" s="11">
        <v>1</v>
      </c>
      <c r="I56" s="11">
        <v>5</v>
      </c>
      <c r="J56" s="11">
        <v>4</v>
      </c>
      <c r="K56" s="11">
        <v>5</v>
      </c>
      <c r="L56" s="11">
        <v>9</v>
      </c>
      <c r="M56" s="12">
        <v>9</v>
      </c>
      <c r="N56" s="13">
        <v>26</v>
      </c>
      <c r="O56" s="11">
        <v>15</v>
      </c>
      <c r="P56" s="11">
        <v>14</v>
      </c>
      <c r="Q56" s="11">
        <v>7</v>
      </c>
      <c r="R56" s="11">
        <v>18</v>
      </c>
      <c r="S56" s="11">
        <v>9</v>
      </c>
      <c r="T56" s="11">
        <v>11</v>
      </c>
      <c r="U56" s="11">
        <v>31</v>
      </c>
      <c r="V56" s="11">
        <v>21</v>
      </c>
      <c r="W56" s="11">
        <v>7</v>
      </c>
      <c r="X56" s="11">
        <v>5</v>
      </c>
      <c r="Y56" s="12">
        <v>26</v>
      </c>
      <c r="Z56" s="13">
        <v>10</v>
      </c>
      <c r="AA56" s="11">
        <v>6</v>
      </c>
      <c r="AB56" s="11">
        <v>15</v>
      </c>
      <c r="AC56" s="11">
        <v>8</v>
      </c>
      <c r="AD56" s="11">
        <v>25</v>
      </c>
      <c r="AE56" s="11">
        <v>22</v>
      </c>
      <c r="AF56" s="11">
        <v>32</v>
      </c>
      <c r="AG56" s="11">
        <v>29</v>
      </c>
      <c r="AH56" s="11">
        <v>55</v>
      </c>
      <c r="AI56" s="11">
        <v>60</v>
      </c>
      <c r="AJ56" s="11">
        <v>63</v>
      </c>
      <c r="AK56" s="13">
        <v>82</v>
      </c>
    </row>
    <row r="57" spans="2:37" ht="15" thickBot="1">
      <c r="B57" s="14">
        <v>1</v>
      </c>
      <c r="C57" s="14">
        <v>4</v>
      </c>
      <c r="D57" s="14">
        <v>7</v>
      </c>
      <c r="E57" s="14">
        <v>2</v>
      </c>
      <c r="F57" s="14">
        <v>9</v>
      </c>
      <c r="G57" s="14">
        <v>1</v>
      </c>
      <c r="H57" s="14">
        <v>9</v>
      </c>
      <c r="I57" s="14">
        <v>6</v>
      </c>
      <c r="J57" s="14">
        <v>14</v>
      </c>
      <c r="K57" s="14">
        <v>3</v>
      </c>
      <c r="L57" s="14">
        <v>11</v>
      </c>
      <c r="M57" s="15">
        <v>16</v>
      </c>
      <c r="N57" s="16">
        <v>10</v>
      </c>
      <c r="O57" s="14">
        <v>6</v>
      </c>
      <c r="P57" s="14">
        <v>12</v>
      </c>
      <c r="Q57" s="14">
        <v>10</v>
      </c>
      <c r="R57" s="14">
        <v>19</v>
      </c>
      <c r="S57" s="14">
        <v>16</v>
      </c>
      <c r="T57" s="14">
        <v>22</v>
      </c>
      <c r="U57" s="14">
        <v>23</v>
      </c>
      <c r="V57" s="14">
        <v>38</v>
      </c>
      <c r="W57" s="14">
        <v>35</v>
      </c>
      <c r="X57" s="14">
        <v>13</v>
      </c>
      <c r="Y57" s="15">
        <v>8</v>
      </c>
      <c r="Z57" s="16">
        <v>38</v>
      </c>
      <c r="AA57" s="14">
        <v>36</v>
      </c>
      <c r="AB57" s="14">
        <v>13</v>
      </c>
      <c r="AC57" s="14">
        <v>18</v>
      </c>
      <c r="AD57" s="14">
        <v>25</v>
      </c>
      <c r="AE57" s="14">
        <v>33</v>
      </c>
      <c r="AF57" s="14">
        <v>20</v>
      </c>
      <c r="AG57" s="14">
        <v>73</v>
      </c>
      <c r="AH57" s="14">
        <v>40</v>
      </c>
      <c r="AI57" s="14">
        <v>55</v>
      </c>
      <c r="AJ57" s="14">
        <v>27</v>
      </c>
      <c r="AK57" s="16">
        <v>51</v>
      </c>
    </row>
    <row r="58" spans="2:37">
      <c r="B58" s="8">
        <v>1</v>
      </c>
      <c r="C58" s="8">
        <v>4</v>
      </c>
      <c r="D58" s="8">
        <v>6</v>
      </c>
      <c r="E58" s="8">
        <v>6</v>
      </c>
      <c r="F58" s="8">
        <v>6</v>
      </c>
      <c r="G58" s="8">
        <v>9</v>
      </c>
      <c r="H58" s="8">
        <v>2</v>
      </c>
      <c r="I58" s="8">
        <v>3</v>
      </c>
      <c r="J58" s="8">
        <v>8</v>
      </c>
      <c r="K58" s="8">
        <v>1</v>
      </c>
      <c r="L58" s="8">
        <v>9</v>
      </c>
      <c r="M58" s="9">
        <v>1</v>
      </c>
      <c r="N58" s="10">
        <v>7</v>
      </c>
      <c r="O58" s="8">
        <v>7</v>
      </c>
      <c r="P58" s="8">
        <v>7</v>
      </c>
      <c r="Q58" s="8">
        <v>28</v>
      </c>
      <c r="R58" s="8">
        <v>35</v>
      </c>
      <c r="S58" s="8">
        <v>36</v>
      </c>
      <c r="T58" s="8">
        <v>34</v>
      </c>
      <c r="U58" s="8">
        <v>27</v>
      </c>
      <c r="V58" s="8">
        <v>25</v>
      </c>
      <c r="W58" s="8">
        <v>30</v>
      </c>
      <c r="X58" s="8">
        <v>27</v>
      </c>
      <c r="Y58" s="9">
        <v>8</v>
      </c>
      <c r="Z58" s="10">
        <v>20</v>
      </c>
      <c r="AA58" s="8">
        <v>19</v>
      </c>
      <c r="AB58" s="8">
        <v>3</v>
      </c>
      <c r="AC58" s="8">
        <v>26</v>
      </c>
      <c r="AD58" s="8">
        <v>36</v>
      </c>
      <c r="AE58" s="8">
        <v>59</v>
      </c>
      <c r="AF58" s="8">
        <v>16</v>
      </c>
      <c r="AG58" s="8">
        <v>23</v>
      </c>
      <c r="AH58" s="8">
        <v>81</v>
      </c>
      <c r="AI58" s="8">
        <v>48</v>
      </c>
      <c r="AJ58" s="8">
        <v>23</v>
      </c>
      <c r="AK58" s="10">
        <v>46</v>
      </c>
    </row>
    <row r="59" spans="2:37">
      <c r="B59" s="11">
        <v>2</v>
      </c>
      <c r="C59" s="11">
        <v>1</v>
      </c>
      <c r="D59" s="11">
        <v>4</v>
      </c>
      <c r="E59" s="11">
        <v>1</v>
      </c>
      <c r="F59" s="11">
        <v>12</v>
      </c>
      <c r="G59" s="11">
        <v>6</v>
      </c>
      <c r="H59" s="11">
        <v>1</v>
      </c>
      <c r="I59" s="11">
        <v>3</v>
      </c>
      <c r="J59" s="11">
        <v>9</v>
      </c>
      <c r="K59" s="11">
        <v>1</v>
      </c>
      <c r="L59" s="11">
        <v>6</v>
      </c>
      <c r="M59" s="12">
        <v>12</v>
      </c>
      <c r="N59" s="13">
        <v>4</v>
      </c>
      <c r="O59" s="11">
        <v>33</v>
      </c>
      <c r="P59" s="11">
        <v>16</v>
      </c>
      <c r="Q59" s="11">
        <v>16</v>
      </c>
      <c r="R59" s="11">
        <v>35</v>
      </c>
      <c r="S59" s="11">
        <v>27</v>
      </c>
      <c r="T59" s="11">
        <v>20</v>
      </c>
      <c r="U59" s="11">
        <v>14</v>
      </c>
      <c r="V59" s="11">
        <v>11</v>
      </c>
      <c r="W59" s="11">
        <v>21</v>
      </c>
      <c r="X59" s="11">
        <v>26</v>
      </c>
      <c r="Y59" s="12">
        <v>37</v>
      </c>
      <c r="Z59" s="13">
        <v>19</v>
      </c>
      <c r="AA59" s="11">
        <v>36</v>
      </c>
      <c r="AB59" s="11">
        <v>20</v>
      </c>
      <c r="AC59" s="11">
        <v>22</v>
      </c>
      <c r="AD59" s="11">
        <v>30</v>
      </c>
      <c r="AE59" s="11">
        <v>35</v>
      </c>
      <c r="AF59" s="11">
        <v>19</v>
      </c>
      <c r="AG59" s="11">
        <v>60</v>
      </c>
      <c r="AH59" s="11">
        <v>10</v>
      </c>
      <c r="AI59" s="11">
        <v>19</v>
      </c>
      <c r="AJ59" s="11">
        <v>72</v>
      </c>
      <c r="AK59" s="13">
        <v>77</v>
      </c>
    </row>
    <row r="60" spans="2:37">
      <c r="B60" s="11">
        <v>1</v>
      </c>
      <c r="C60" s="11">
        <v>8</v>
      </c>
      <c r="D60" s="11">
        <v>12</v>
      </c>
      <c r="E60" s="11">
        <v>12</v>
      </c>
      <c r="F60" s="11">
        <v>7</v>
      </c>
      <c r="G60" s="11">
        <v>13</v>
      </c>
      <c r="H60" s="11">
        <v>11</v>
      </c>
      <c r="I60" s="11">
        <v>5</v>
      </c>
      <c r="J60" s="11">
        <v>1</v>
      </c>
      <c r="K60" s="11">
        <v>33</v>
      </c>
      <c r="L60" s="11">
        <v>13</v>
      </c>
      <c r="M60" s="12">
        <v>12</v>
      </c>
      <c r="N60" s="13">
        <v>2</v>
      </c>
      <c r="O60" s="11">
        <v>18</v>
      </c>
      <c r="P60" s="11">
        <v>2</v>
      </c>
      <c r="Q60" s="11">
        <v>10</v>
      </c>
      <c r="R60" s="11">
        <v>27</v>
      </c>
      <c r="S60" s="11">
        <v>25</v>
      </c>
      <c r="T60" s="11">
        <v>4</v>
      </c>
      <c r="U60" s="11">
        <v>35</v>
      </c>
      <c r="V60" s="11">
        <v>34</v>
      </c>
      <c r="W60" s="11">
        <v>39</v>
      </c>
      <c r="X60" s="11">
        <v>35</v>
      </c>
      <c r="Y60" s="12">
        <v>3</v>
      </c>
      <c r="Z60" s="13">
        <v>53</v>
      </c>
      <c r="AA60" s="11">
        <v>36</v>
      </c>
      <c r="AB60" s="11">
        <v>6</v>
      </c>
      <c r="AC60" s="11">
        <v>11</v>
      </c>
      <c r="AD60" s="11">
        <v>38</v>
      </c>
      <c r="AE60" s="11">
        <v>47</v>
      </c>
      <c r="AF60" s="11">
        <v>38</v>
      </c>
      <c r="AG60" s="11">
        <v>33</v>
      </c>
      <c r="AH60" s="11">
        <v>26</v>
      </c>
      <c r="AI60" s="11">
        <v>26</v>
      </c>
      <c r="AJ60" s="11">
        <v>95</v>
      </c>
      <c r="AK60" s="13">
        <v>43</v>
      </c>
    </row>
    <row r="61" spans="2:37">
      <c r="B61" s="11">
        <v>2</v>
      </c>
      <c r="C61" s="11">
        <v>3</v>
      </c>
      <c r="D61" s="11">
        <v>14</v>
      </c>
      <c r="E61" s="11">
        <v>4</v>
      </c>
      <c r="F61" s="11">
        <v>4</v>
      </c>
      <c r="G61" s="11">
        <v>3</v>
      </c>
      <c r="H61" s="11">
        <v>3</v>
      </c>
      <c r="I61" s="11">
        <v>9</v>
      </c>
      <c r="J61" s="11">
        <v>5</v>
      </c>
      <c r="K61" s="11">
        <v>1</v>
      </c>
      <c r="L61" s="11">
        <v>12</v>
      </c>
      <c r="M61" s="12">
        <v>8</v>
      </c>
      <c r="N61" s="13">
        <v>29</v>
      </c>
      <c r="O61" s="11">
        <v>29</v>
      </c>
      <c r="P61" s="11">
        <v>12</v>
      </c>
      <c r="Q61" s="11">
        <v>12</v>
      </c>
      <c r="R61" s="11">
        <v>29</v>
      </c>
      <c r="S61" s="11">
        <v>19</v>
      </c>
      <c r="T61" s="11">
        <v>27</v>
      </c>
      <c r="U61" s="11">
        <v>58</v>
      </c>
      <c r="V61" s="11">
        <v>20</v>
      </c>
      <c r="W61" s="11">
        <v>23</v>
      </c>
      <c r="X61" s="11">
        <v>13</v>
      </c>
      <c r="Y61" s="12">
        <v>30</v>
      </c>
      <c r="Z61" s="13">
        <v>26</v>
      </c>
      <c r="AA61" s="11">
        <v>6</v>
      </c>
      <c r="AB61" s="11">
        <v>37</v>
      </c>
      <c r="AC61" s="11">
        <v>5</v>
      </c>
      <c r="AD61" s="11">
        <v>42</v>
      </c>
      <c r="AE61" s="11">
        <v>20</v>
      </c>
      <c r="AF61" s="11">
        <v>33</v>
      </c>
      <c r="AG61" s="11">
        <v>68</v>
      </c>
      <c r="AH61" s="11">
        <v>113</v>
      </c>
      <c r="AI61" s="11">
        <v>90</v>
      </c>
      <c r="AJ61" s="11">
        <v>71</v>
      </c>
      <c r="AK61" s="13">
        <v>61</v>
      </c>
    </row>
    <row r="62" spans="2:37">
      <c r="B62" s="11">
        <v>2</v>
      </c>
      <c r="C62" s="11">
        <v>13</v>
      </c>
      <c r="D62" s="11">
        <v>6</v>
      </c>
      <c r="E62" s="11">
        <v>3</v>
      </c>
      <c r="F62" s="11">
        <v>14</v>
      </c>
      <c r="G62" s="11">
        <v>21</v>
      </c>
      <c r="H62" s="11">
        <v>10</v>
      </c>
      <c r="I62" s="11">
        <v>5</v>
      </c>
      <c r="J62" s="11">
        <v>10</v>
      </c>
      <c r="K62" s="11">
        <v>11</v>
      </c>
      <c r="L62" s="11">
        <v>5</v>
      </c>
      <c r="M62" s="12">
        <v>18</v>
      </c>
      <c r="N62" s="13">
        <v>11</v>
      </c>
      <c r="O62" s="11">
        <v>5</v>
      </c>
      <c r="P62" s="11">
        <v>12</v>
      </c>
      <c r="Q62" s="11">
        <v>10</v>
      </c>
      <c r="R62" s="11">
        <v>32</v>
      </c>
      <c r="S62" s="11">
        <v>27</v>
      </c>
      <c r="T62" s="11">
        <v>40</v>
      </c>
      <c r="U62" s="11">
        <v>23</v>
      </c>
      <c r="V62" s="11">
        <v>29</v>
      </c>
      <c r="W62" s="11">
        <v>27</v>
      </c>
      <c r="X62" s="11">
        <v>22</v>
      </c>
      <c r="Y62" s="12">
        <v>6</v>
      </c>
      <c r="Z62" s="13">
        <v>55</v>
      </c>
      <c r="AA62" s="11">
        <v>59</v>
      </c>
      <c r="AB62" s="11">
        <v>34</v>
      </c>
      <c r="AC62" s="11">
        <v>42</v>
      </c>
      <c r="AD62" s="11">
        <v>28</v>
      </c>
      <c r="AE62" s="11">
        <v>79</v>
      </c>
      <c r="AF62" s="11">
        <v>43</v>
      </c>
      <c r="AG62" s="11">
        <v>61</v>
      </c>
      <c r="AH62" s="11">
        <v>29</v>
      </c>
      <c r="AI62" s="11">
        <v>49</v>
      </c>
      <c r="AJ62" s="11">
        <v>68</v>
      </c>
      <c r="AK62" s="13">
        <v>51</v>
      </c>
    </row>
    <row r="63" spans="2:37">
      <c r="B63" s="11">
        <v>3</v>
      </c>
      <c r="C63" s="11">
        <v>7</v>
      </c>
      <c r="D63" s="11">
        <v>8</v>
      </c>
      <c r="E63" s="11">
        <v>2</v>
      </c>
      <c r="F63" s="11">
        <v>3</v>
      </c>
      <c r="G63" s="11">
        <v>8</v>
      </c>
      <c r="H63" s="11">
        <v>14</v>
      </c>
      <c r="I63" s="11">
        <v>4</v>
      </c>
      <c r="J63" s="11">
        <v>12</v>
      </c>
      <c r="K63" s="11">
        <v>12</v>
      </c>
      <c r="L63" s="11">
        <v>13</v>
      </c>
      <c r="M63" s="12">
        <v>28</v>
      </c>
      <c r="N63" s="13">
        <v>23</v>
      </c>
      <c r="O63" s="11">
        <v>46</v>
      </c>
      <c r="P63" s="11">
        <v>17</v>
      </c>
      <c r="Q63" s="11">
        <v>1</v>
      </c>
      <c r="R63" s="11">
        <v>36</v>
      </c>
      <c r="S63" s="11">
        <v>38</v>
      </c>
      <c r="T63" s="11">
        <v>6</v>
      </c>
      <c r="U63" s="11">
        <v>23</v>
      </c>
      <c r="V63" s="11">
        <v>35</v>
      </c>
      <c r="W63" s="11">
        <v>24</v>
      </c>
      <c r="X63" s="11">
        <v>24</v>
      </c>
      <c r="Y63" s="12">
        <v>30</v>
      </c>
      <c r="Z63" s="13">
        <v>21</v>
      </c>
      <c r="AA63" s="11">
        <v>15</v>
      </c>
      <c r="AB63" s="11">
        <v>29</v>
      </c>
      <c r="AC63" s="11">
        <v>21</v>
      </c>
      <c r="AD63" s="11">
        <v>24</v>
      </c>
      <c r="AE63" s="11">
        <v>20</v>
      </c>
      <c r="AF63" s="11">
        <v>15</v>
      </c>
      <c r="AG63" s="11">
        <v>56</v>
      </c>
      <c r="AH63" s="11">
        <v>54</v>
      </c>
      <c r="AI63" s="11">
        <v>9</v>
      </c>
      <c r="AJ63" s="11">
        <v>39</v>
      </c>
      <c r="AK63" s="13">
        <v>69</v>
      </c>
    </row>
    <row r="64" spans="2:37" ht="15" thickBot="1">
      <c r="B64" s="14">
        <v>1</v>
      </c>
      <c r="C64" s="14">
        <v>24</v>
      </c>
      <c r="D64" s="14">
        <v>5</v>
      </c>
      <c r="E64" s="14">
        <v>5</v>
      </c>
      <c r="F64" s="14">
        <v>10</v>
      </c>
      <c r="G64" s="14">
        <v>7</v>
      </c>
      <c r="H64" s="14">
        <v>5</v>
      </c>
      <c r="I64" s="14">
        <v>3</v>
      </c>
      <c r="J64" s="14">
        <v>4</v>
      </c>
      <c r="K64" s="14">
        <v>9</v>
      </c>
      <c r="L64" s="14">
        <v>4</v>
      </c>
      <c r="M64" s="15">
        <v>10</v>
      </c>
      <c r="N64" s="16">
        <v>20</v>
      </c>
      <c r="O64" s="14">
        <v>17</v>
      </c>
      <c r="P64" s="14">
        <v>21</v>
      </c>
      <c r="Q64" s="14">
        <v>48</v>
      </c>
      <c r="R64" s="14">
        <v>29</v>
      </c>
      <c r="S64" s="14">
        <v>25</v>
      </c>
      <c r="T64" s="14">
        <v>47</v>
      </c>
      <c r="U64" s="14">
        <v>8</v>
      </c>
      <c r="V64" s="14">
        <v>9</v>
      </c>
      <c r="W64" s="14">
        <v>13</v>
      </c>
      <c r="X64" s="14">
        <v>34</v>
      </c>
      <c r="Y64" s="15">
        <v>43</v>
      </c>
      <c r="Z64" s="16">
        <v>10</v>
      </c>
      <c r="AA64" s="14">
        <v>31</v>
      </c>
      <c r="AB64" s="14">
        <v>15</v>
      </c>
      <c r="AC64" s="14">
        <v>12</v>
      </c>
      <c r="AD64" s="14">
        <v>8</v>
      </c>
      <c r="AE64" s="14">
        <v>32</v>
      </c>
      <c r="AF64" s="14">
        <v>30</v>
      </c>
      <c r="AG64" s="14">
        <v>30</v>
      </c>
      <c r="AH64" s="14">
        <v>45</v>
      </c>
      <c r="AI64" s="14">
        <v>49</v>
      </c>
      <c r="AJ64" s="14">
        <v>64</v>
      </c>
      <c r="AK64" s="16">
        <v>30</v>
      </c>
    </row>
    <row r="65" spans="2:37">
      <c r="B65" s="8">
        <v>2</v>
      </c>
      <c r="C65" s="8">
        <v>3</v>
      </c>
      <c r="D65" s="8">
        <v>3</v>
      </c>
      <c r="E65" s="8">
        <v>2</v>
      </c>
      <c r="F65" s="8">
        <v>4</v>
      </c>
      <c r="G65" s="8">
        <v>8</v>
      </c>
      <c r="H65" s="8">
        <v>8</v>
      </c>
      <c r="I65" s="8">
        <v>7</v>
      </c>
      <c r="J65" s="8">
        <v>3</v>
      </c>
      <c r="K65" s="8">
        <v>3</v>
      </c>
      <c r="L65" s="8">
        <v>20</v>
      </c>
      <c r="M65" s="9">
        <v>13</v>
      </c>
      <c r="N65" s="10">
        <v>13</v>
      </c>
      <c r="O65" s="8">
        <v>17</v>
      </c>
      <c r="P65" s="8">
        <v>29</v>
      </c>
      <c r="Q65" s="8">
        <v>11</v>
      </c>
      <c r="R65" s="8">
        <v>14</v>
      </c>
      <c r="S65" s="8">
        <v>21</v>
      </c>
      <c r="T65" s="8">
        <v>28</v>
      </c>
      <c r="U65" s="8">
        <v>30</v>
      </c>
      <c r="V65" s="8">
        <v>33</v>
      </c>
      <c r="W65" s="8">
        <v>9</v>
      </c>
      <c r="X65" s="8">
        <v>51</v>
      </c>
      <c r="Y65" s="9">
        <v>25</v>
      </c>
      <c r="Z65" s="10">
        <v>44</v>
      </c>
      <c r="AA65" s="8">
        <v>16</v>
      </c>
      <c r="AB65" s="8">
        <v>25</v>
      </c>
      <c r="AC65" s="8">
        <v>6</v>
      </c>
      <c r="AD65" s="8">
        <v>44</v>
      </c>
      <c r="AE65" s="8">
        <v>30</v>
      </c>
      <c r="AF65" s="8">
        <v>30</v>
      </c>
      <c r="AG65" s="8">
        <v>37</v>
      </c>
      <c r="AH65" s="8">
        <v>87</v>
      </c>
      <c r="AI65" s="8">
        <v>40</v>
      </c>
      <c r="AJ65" s="8">
        <v>57</v>
      </c>
      <c r="AK65" s="10">
        <v>27</v>
      </c>
    </row>
    <row r="66" spans="2:37">
      <c r="B66" s="11">
        <v>3</v>
      </c>
      <c r="C66" s="11">
        <v>1</v>
      </c>
      <c r="D66" s="11">
        <v>14</v>
      </c>
      <c r="E66" s="11">
        <v>10</v>
      </c>
      <c r="F66" s="11">
        <v>7</v>
      </c>
      <c r="G66" s="11">
        <v>26</v>
      </c>
      <c r="H66" s="11">
        <v>3</v>
      </c>
      <c r="I66" s="11">
        <v>19</v>
      </c>
      <c r="J66" s="11">
        <v>22</v>
      </c>
      <c r="K66" s="11">
        <v>16</v>
      </c>
      <c r="L66" s="11">
        <v>9</v>
      </c>
      <c r="M66" s="12">
        <v>33</v>
      </c>
      <c r="N66" s="13">
        <v>27</v>
      </c>
      <c r="O66" s="11">
        <v>18</v>
      </c>
      <c r="P66" s="11">
        <v>12</v>
      </c>
      <c r="Q66" s="11">
        <v>12</v>
      </c>
      <c r="R66" s="11">
        <v>20</v>
      </c>
      <c r="S66" s="11">
        <v>17</v>
      </c>
      <c r="T66" s="11">
        <v>12</v>
      </c>
      <c r="U66" s="11">
        <v>11</v>
      </c>
      <c r="V66" s="11">
        <v>14</v>
      </c>
      <c r="W66" s="11">
        <v>6</v>
      </c>
      <c r="X66" s="11">
        <v>13</v>
      </c>
      <c r="Y66" s="12">
        <v>19</v>
      </c>
      <c r="Z66" s="13">
        <v>25</v>
      </c>
      <c r="AA66" s="11">
        <v>8</v>
      </c>
      <c r="AB66" s="11">
        <v>18</v>
      </c>
      <c r="AC66" s="11">
        <v>26</v>
      </c>
      <c r="AD66" s="11">
        <v>31</v>
      </c>
      <c r="AE66" s="11">
        <v>31</v>
      </c>
      <c r="AF66" s="11">
        <v>46</v>
      </c>
      <c r="AG66" s="11">
        <v>13</v>
      </c>
      <c r="AH66" s="11">
        <v>33</v>
      </c>
      <c r="AI66" s="11">
        <v>31</v>
      </c>
      <c r="AJ66" s="11">
        <v>60</v>
      </c>
      <c r="AK66" s="13">
        <v>46</v>
      </c>
    </row>
    <row r="67" spans="2:37">
      <c r="B67" s="11">
        <v>9</v>
      </c>
      <c r="C67" s="11">
        <v>9</v>
      </c>
      <c r="D67" s="11">
        <v>16</v>
      </c>
      <c r="E67" s="11">
        <v>16</v>
      </c>
      <c r="F67" s="11">
        <v>7</v>
      </c>
      <c r="G67" s="11">
        <v>11</v>
      </c>
      <c r="H67" s="11">
        <v>5</v>
      </c>
      <c r="I67" s="11">
        <v>24</v>
      </c>
      <c r="J67" s="11">
        <v>4</v>
      </c>
      <c r="K67" s="11">
        <v>10</v>
      </c>
      <c r="L67" s="11">
        <v>22</v>
      </c>
      <c r="M67" s="12">
        <v>19</v>
      </c>
      <c r="N67" s="13">
        <v>20</v>
      </c>
      <c r="O67" s="11">
        <v>15</v>
      </c>
      <c r="P67" s="11">
        <v>12</v>
      </c>
      <c r="Q67" s="11">
        <v>14</v>
      </c>
      <c r="R67" s="11">
        <v>12</v>
      </c>
      <c r="S67" s="11">
        <v>26</v>
      </c>
      <c r="T67" s="11">
        <v>21</v>
      </c>
      <c r="U67" s="11">
        <v>24</v>
      </c>
      <c r="V67" s="11">
        <v>8</v>
      </c>
      <c r="W67" s="11">
        <v>34</v>
      </c>
      <c r="X67" s="11">
        <v>14</v>
      </c>
      <c r="Y67" s="12">
        <v>23</v>
      </c>
      <c r="Z67" s="13">
        <v>21</v>
      </c>
      <c r="AA67" s="11">
        <v>22</v>
      </c>
      <c r="AB67" s="11">
        <v>19</v>
      </c>
      <c r="AC67" s="11">
        <v>25</v>
      </c>
      <c r="AD67" s="11">
        <v>34</v>
      </c>
      <c r="AE67" s="11">
        <v>23</v>
      </c>
      <c r="AF67" s="11">
        <v>27</v>
      </c>
      <c r="AG67" s="11">
        <v>51</v>
      </c>
      <c r="AH67" s="11">
        <v>47</v>
      </c>
      <c r="AI67" s="11">
        <v>37</v>
      </c>
      <c r="AJ67" s="11">
        <v>31</v>
      </c>
      <c r="AK67" s="13">
        <v>29</v>
      </c>
    </row>
    <row r="68" spans="2:37">
      <c r="B68" s="11">
        <v>2</v>
      </c>
      <c r="C68" s="11">
        <v>12</v>
      </c>
      <c r="D68" s="11">
        <v>9</v>
      </c>
      <c r="E68" s="11">
        <v>18</v>
      </c>
      <c r="F68" s="11">
        <v>21</v>
      </c>
      <c r="G68" s="11">
        <v>25</v>
      </c>
      <c r="H68" s="11">
        <v>4</v>
      </c>
      <c r="I68" s="11">
        <v>16</v>
      </c>
      <c r="J68" s="11">
        <v>4</v>
      </c>
      <c r="K68" s="11">
        <v>21</v>
      </c>
      <c r="L68" s="11">
        <v>18</v>
      </c>
      <c r="M68" s="12">
        <v>32</v>
      </c>
      <c r="N68" s="13">
        <v>15</v>
      </c>
      <c r="O68" s="11">
        <v>16</v>
      </c>
      <c r="P68" s="11">
        <v>22</v>
      </c>
      <c r="Q68" s="11">
        <v>19</v>
      </c>
      <c r="R68" s="11">
        <v>16</v>
      </c>
      <c r="S68" s="11">
        <v>16</v>
      </c>
      <c r="T68" s="11">
        <v>14</v>
      </c>
      <c r="U68" s="11">
        <v>3</v>
      </c>
      <c r="V68" s="11">
        <v>47</v>
      </c>
      <c r="W68" s="11">
        <v>22</v>
      </c>
      <c r="X68" s="11">
        <v>21</v>
      </c>
      <c r="Y68" s="12">
        <v>14</v>
      </c>
      <c r="Z68" s="13">
        <v>15</v>
      </c>
      <c r="AA68" s="11">
        <v>19</v>
      </c>
      <c r="AB68" s="11">
        <v>27</v>
      </c>
      <c r="AC68" s="11">
        <v>14</v>
      </c>
      <c r="AD68" s="11">
        <v>22</v>
      </c>
      <c r="AE68" s="11">
        <v>30</v>
      </c>
      <c r="AF68" s="11">
        <v>23</v>
      </c>
      <c r="AG68" s="11">
        <v>46</v>
      </c>
      <c r="AH68" s="11">
        <v>29</v>
      </c>
      <c r="AI68" s="11">
        <v>78</v>
      </c>
      <c r="AJ68" s="11">
        <v>26</v>
      </c>
      <c r="AK68" s="13">
        <v>52</v>
      </c>
    </row>
    <row r="69" spans="2:37">
      <c r="B69" s="11">
        <v>5</v>
      </c>
      <c r="C69" s="11">
        <v>10</v>
      </c>
      <c r="D69" s="11">
        <v>4</v>
      </c>
      <c r="E69" s="11">
        <v>12</v>
      </c>
      <c r="F69" s="11">
        <v>8</v>
      </c>
      <c r="G69" s="11">
        <v>21</v>
      </c>
      <c r="H69" s="11">
        <v>12</v>
      </c>
      <c r="I69" s="11">
        <v>23</v>
      </c>
      <c r="J69" s="11">
        <v>28</v>
      </c>
      <c r="K69" s="11">
        <v>16</v>
      </c>
      <c r="L69" s="11">
        <v>28</v>
      </c>
      <c r="M69" s="12">
        <v>13</v>
      </c>
      <c r="N69" s="13">
        <v>18</v>
      </c>
      <c r="O69" s="11">
        <v>20</v>
      </c>
      <c r="P69" s="11">
        <v>12</v>
      </c>
      <c r="Q69" s="11">
        <v>22</v>
      </c>
      <c r="R69" s="11">
        <v>11</v>
      </c>
      <c r="S69" s="11">
        <v>14</v>
      </c>
      <c r="T69" s="11">
        <v>2</v>
      </c>
      <c r="U69" s="11">
        <v>28</v>
      </c>
      <c r="V69" s="11">
        <v>25</v>
      </c>
      <c r="W69" s="11">
        <v>21</v>
      </c>
      <c r="X69" s="11">
        <v>23</v>
      </c>
      <c r="Y69" s="12">
        <v>26</v>
      </c>
      <c r="Z69" s="13">
        <v>24</v>
      </c>
      <c r="AA69" s="11">
        <v>18</v>
      </c>
      <c r="AB69" s="11">
        <v>7</v>
      </c>
      <c r="AC69" s="11">
        <v>23</v>
      </c>
      <c r="AD69" s="11">
        <v>13</v>
      </c>
      <c r="AE69" s="11">
        <v>19</v>
      </c>
      <c r="AF69" s="11">
        <v>9</v>
      </c>
      <c r="AG69" s="11">
        <v>36</v>
      </c>
      <c r="AH69" s="11">
        <v>69</v>
      </c>
      <c r="AI69" s="11">
        <v>55</v>
      </c>
      <c r="AJ69" s="11">
        <v>40</v>
      </c>
      <c r="AK69" s="13">
        <v>37</v>
      </c>
    </row>
    <row r="70" spans="2:37">
      <c r="B70" s="11">
        <v>1</v>
      </c>
      <c r="C70" s="11">
        <v>7</v>
      </c>
      <c r="D70" s="11">
        <v>10</v>
      </c>
      <c r="E70" s="11">
        <v>15</v>
      </c>
      <c r="F70" s="11">
        <v>10</v>
      </c>
      <c r="G70" s="11">
        <v>17</v>
      </c>
      <c r="H70" s="11">
        <v>14</v>
      </c>
      <c r="I70" s="11">
        <v>16</v>
      </c>
      <c r="J70" s="11">
        <v>7</v>
      </c>
      <c r="K70" s="11">
        <v>13</v>
      </c>
      <c r="L70" s="11">
        <v>29</v>
      </c>
      <c r="M70" s="12">
        <v>25</v>
      </c>
      <c r="N70" s="13">
        <v>12</v>
      </c>
      <c r="O70" s="11">
        <v>9</v>
      </c>
      <c r="P70" s="11">
        <v>26</v>
      </c>
      <c r="Q70" s="11">
        <v>20</v>
      </c>
      <c r="R70" s="11">
        <v>13</v>
      </c>
      <c r="S70" s="11">
        <v>22</v>
      </c>
      <c r="T70" s="11">
        <v>23</v>
      </c>
      <c r="U70" s="11">
        <v>15</v>
      </c>
      <c r="V70" s="11">
        <v>9</v>
      </c>
      <c r="W70" s="11">
        <v>18</v>
      </c>
      <c r="X70" s="11">
        <v>17</v>
      </c>
      <c r="Y70" s="12">
        <v>15</v>
      </c>
      <c r="Z70" s="13">
        <v>10</v>
      </c>
      <c r="AA70" s="11">
        <v>7</v>
      </c>
      <c r="AB70" s="11">
        <v>30</v>
      </c>
      <c r="AC70" s="11">
        <v>32</v>
      </c>
      <c r="AD70" s="11">
        <v>33</v>
      </c>
      <c r="AE70" s="11">
        <v>8</v>
      </c>
      <c r="AF70" s="11">
        <v>10</v>
      </c>
      <c r="AG70" s="11">
        <v>18</v>
      </c>
      <c r="AH70" s="11">
        <v>49</v>
      </c>
      <c r="AI70" s="11">
        <v>62</v>
      </c>
      <c r="AJ70" s="11">
        <v>84</v>
      </c>
      <c r="AK70" s="13">
        <v>52</v>
      </c>
    </row>
    <row r="71" spans="2:37" ht="15" thickBot="1">
      <c r="B71" s="14">
        <v>5</v>
      </c>
      <c r="C71" s="14">
        <v>20</v>
      </c>
      <c r="D71" s="14">
        <v>5</v>
      </c>
      <c r="E71" s="14">
        <v>11</v>
      </c>
      <c r="F71" s="14">
        <v>6</v>
      </c>
      <c r="G71" s="14">
        <v>14</v>
      </c>
      <c r="H71" s="14">
        <v>9</v>
      </c>
      <c r="I71" s="14">
        <v>19</v>
      </c>
      <c r="J71" s="14">
        <v>22</v>
      </c>
      <c r="K71" s="14">
        <v>9</v>
      </c>
      <c r="L71" s="14">
        <v>25</v>
      </c>
      <c r="M71" s="15">
        <v>15</v>
      </c>
      <c r="N71" s="16">
        <v>22</v>
      </c>
      <c r="O71" s="14">
        <v>14</v>
      </c>
      <c r="P71" s="14">
        <v>13</v>
      </c>
      <c r="Q71" s="14">
        <v>19</v>
      </c>
      <c r="R71" s="14">
        <v>33</v>
      </c>
      <c r="S71" s="14">
        <v>28</v>
      </c>
      <c r="T71" s="14">
        <v>24</v>
      </c>
      <c r="U71" s="14">
        <v>13</v>
      </c>
      <c r="V71" s="14">
        <v>16</v>
      </c>
      <c r="W71" s="14">
        <v>7</v>
      </c>
      <c r="X71" s="14">
        <v>14</v>
      </c>
      <c r="Y71" s="15">
        <v>17</v>
      </c>
      <c r="Z71" s="16">
        <v>20</v>
      </c>
      <c r="AA71" s="14">
        <v>18</v>
      </c>
      <c r="AB71" s="14">
        <v>28</v>
      </c>
      <c r="AC71" s="14">
        <v>42</v>
      </c>
      <c r="AD71" s="14">
        <v>41</v>
      </c>
      <c r="AE71" s="14">
        <v>25</v>
      </c>
      <c r="AF71" s="14">
        <v>33</v>
      </c>
      <c r="AG71" s="14">
        <v>25</v>
      </c>
      <c r="AH71" s="14">
        <v>33</v>
      </c>
      <c r="AI71" s="14">
        <v>64</v>
      </c>
      <c r="AJ71" s="14">
        <v>41</v>
      </c>
      <c r="AK71" s="16">
        <v>37</v>
      </c>
    </row>
    <row r="72" spans="2:37">
      <c r="B72" s="8">
        <v>4</v>
      </c>
      <c r="C72" s="8">
        <v>8</v>
      </c>
      <c r="D72" s="8">
        <v>12</v>
      </c>
      <c r="E72" s="8">
        <v>8</v>
      </c>
      <c r="F72" s="8">
        <v>34</v>
      </c>
      <c r="G72" s="8">
        <v>15</v>
      </c>
      <c r="H72" s="8">
        <v>13</v>
      </c>
      <c r="I72" s="8">
        <v>17</v>
      </c>
      <c r="J72" s="8">
        <v>11</v>
      </c>
      <c r="K72" s="8">
        <v>34</v>
      </c>
      <c r="L72" s="8">
        <v>26</v>
      </c>
      <c r="M72" s="9">
        <v>35</v>
      </c>
      <c r="N72" s="10">
        <v>49</v>
      </c>
      <c r="O72" s="8">
        <v>27</v>
      </c>
      <c r="P72" s="8">
        <v>11</v>
      </c>
      <c r="Q72" s="8">
        <v>11</v>
      </c>
      <c r="R72" s="8">
        <v>16</v>
      </c>
      <c r="S72" s="8">
        <v>17</v>
      </c>
      <c r="T72" s="8">
        <v>11</v>
      </c>
      <c r="U72" s="8">
        <v>19</v>
      </c>
      <c r="V72" s="8">
        <v>12</v>
      </c>
      <c r="W72" s="8">
        <v>7</v>
      </c>
      <c r="X72" s="8">
        <v>18</v>
      </c>
      <c r="Y72" s="9">
        <v>13</v>
      </c>
      <c r="Z72" s="10">
        <v>7</v>
      </c>
      <c r="AA72" s="8">
        <v>10</v>
      </c>
      <c r="AB72" s="8">
        <v>24</v>
      </c>
      <c r="AC72" s="8">
        <v>14</v>
      </c>
      <c r="AD72" s="8">
        <v>24</v>
      </c>
      <c r="AE72" s="8">
        <v>11</v>
      </c>
      <c r="AF72" s="8">
        <v>19</v>
      </c>
      <c r="AG72" s="8">
        <v>29</v>
      </c>
      <c r="AH72" s="8">
        <v>10</v>
      </c>
      <c r="AI72" s="8">
        <v>18</v>
      </c>
      <c r="AJ72" s="8">
        <v>27</v>
      </c>
      <c r="AK72" s="10">
        <v>60</v>
      </c>
    </row>
    <row r="73" spans="2:37">
      <c r="B73" s="11">
        <v>1</v>
      </c>
      <c r="C73" s="11">
        <v>9</v>
      </c>
      <c r="D73" s="11">
        <v>7</v>
      </c>
      <c r="E73" s="11">
        <v>17</v>
      </c>
      <c r="F73" s="11">
        <v>14</v>
      </c>
      <c r="G73" s="11">
        <v>25</v>
      </c>
      <c r="H73" s="11">
        <v>14</v>
      </c>
      <c r="I73" s="11">
        <v>12</v>
      </c>
      <c r="J73" s="11">
        <v>15</v>
      </c>
      <c r="K73" s="11">
        <v>12</v>
      </c>
      <c r="L73" s="11">
        <v>11</v>
      </c>
      <c r="M73" s="12">
        <v>16</v>
      </c>
      <c r="N73" s="13">
        <v>32</v>
      </c>
      <c r="O73" s="11">
        <v>11</v>
      </c>
      <c r="P73" s="11">
        <v>26</v>
      </c>
      <c r="Q73" s="11">
        <v>17</v>
      </c>
      <c r="R73" s="11">
        <v>20</v>
      </c>
      <c r="S73" s="11">
        <v>13</v>
      </c>
      <c r="T73" s="11">
        <v>15</v>
      </c>
      <c r="U73" s="11">
        <v>17</v>
      </c>
      <c r="V73" s="11">
        <v>23</v>
      </c>
      <c r="W73" s="11">
        <v>7</v>
      </c>
      <c r="X73" s="11">
        <v>13</v>
      </c>
      <c r="Y73" s="12">
        <v>8</v>
      </c>
      <c r="Z73" s="13">
        <v>15</v>
      </c>
      <c r="AA73" s="11">
        <v>12</v>
      </c>
      <c r="AB73" s="11">
        <v>26</v>
      </c>
      <c r="AC73" s="11">
        <v>18</v>
      </c>
      <c r="AD73" s="11">
        <v>12</v>
      </c>
      <c r="AE73" s="11">
        <v>29</v>
      </c>
      <c r="AF73" s="11">
        <v>24</v>
      </c>
      <c r="AG73" s="11">
        <v>23</v>
      </c>
      <c r="AH73" s="11">
        <v>34</v>
      </c>
      <c r="AI73" s="11">
        <v>22</v>
      </c>
      <c r="AJ73" s="11">
        <v>18</v>
      </c>
      <c r="AK73" s="13">
        <v>46</v>
      </c>
    </row>
    <row r="74" spans="2:37">
      <c r="B74" s="11">
        <v>9</v>
      </c>
      <c r="C74" s="11">
        <v>13</v>
      </c>
      <c r="D74" s="11">
        <v>13</v>
      </c>
      <c r="E74" s="11">
        <v>38</v>
      </c>
      <c r="F74" s="11">
        <v>10</v>
      </c>
      <c r="G74" s="11">
        <v>21</v>
      </c>
      <c r="H74" s="11">
        <v>19</v>
      </c>
      <c r="I74" s="11">
        <v>20</v>
      </c>
      <c r="J74" s="11">
        <v>29</v>
      </c>
      <c r="K74" s="11">
        <v>15</v>
      </c>
      <c r="L74" s="11">
        <v>26</v>
      </c>
      <c r="M74" s="12">
        <v>23</v>
      </c>
      <c r="N74" s="13">
        <v>16</v>
      </c>
      <c r="O74" s="11">
        <v>6</v>
      </c>
      <c r="P74" s="11">
        <v>24</v>
      </c>
      <c r="Q74" s="11">
        <v>18</v>
      </c>
      <c r="R74" s="11">
        <v>10</v>
      </c>
      <c r="S74" s="11">
        <v>18</v>
      </c>
      <c r="T74" s="11">
        <v>23</v>
      </c>
      <c r="U74" s="11">
        <v>10</v>
      </c>
      <c r="V74" s="11">
        <v>10</v>
      </c>
      <c r="W74" s="11">
        <v>6</v>
      </c>
      <c r="X74" s="11">
        <v>11</v>
      </c>
      <c r="Y74" s="12">
        <v>5</v>
      </c>
      <c r="Z74" s="13">
        <v>13</v>
      </c>
      <c r="AA74" s="11">
        <v>21</v>
      </c>
      <c r="AB74" s="11">
        <v>15</v>
      </c>
      <c r="AC74" s="11">
        <v>12</v>
      </c>
      <c r="AD74" s="11">
        <v>13</v>
      </c>
      <c r="AE74" s="11">
        <v>19</v>
      </c>
      <c r="AF74" s="11">
        <v>22</v>
      </c>
      <c r="AG74" s="11">
        <v>19</v>
      </c>
      <c r="AH74" s="11">
        <v>31</v>
      </c>
      <c r="AI74" s="11">
        <v>38</v>
      </c>
      <c r="AJ74" s="11">
        <v>45</v>
      </c>
      <c r="AK74" s="13">
        <v>50</v>
      </c>
    </row>
    <row r="75" spans="2:37">
      <c r="B75" s="11">
        <v>2</v>
      </c>
      <c r="C75" s="11">
        <v>19</v>
      </c>
      <c r="D75" s="11">
        <v>8</v>
      </c>
      <c r="E75" s="11">
        <v>28</v>
      </c>
      <c r="F75" s="11">
        <v>42</v>
      </c>
      <c r="G75" s="11">
        <v>10</v>
      </c>
      <c r="H75" s="11">
        <v>11</v>
      </c>
      <c r="I75" s="11">
        <v>26</v>
      </c>
      <c r="J75" s="11">
        <v>21</v>
      </c>
      <c r="K75" s="11">
        <v>14</v>
      </c>
      <c r="L75" s="11">
        <v>19</v>
      </c>
      <c r="M75" s="12">
        <v>5</v>
      </c>
      <c r="N75" s="13">
        <v>5</v>
      </c>
      <c r="O75" s="11">
        <v>14</v>
      </c>
      <c r="P75" s="11">
        <v>14</v>
      </c>
      <c r="Q75" s="11">
        <v>6</v>
      </c>
      <c r="R75" s="11">
        <v>30</v>
      </c>
      <c r="S75" s="11">
        <v>13</v>
      </c>
      <c r="T75" s="11">
        <v>2</v>
      </c>
      <c r="U75" s="11">
        <v>8</v>
      </c>
      <c r="V75" s="11">
        <v>12</v>
      </c>
      <c r="W75" s="11">
        <v>11</v>
      </c>
      <c r="X75" s="11">
        <v>9</v>
      </c>
      <c r="Y75" s="12">
        <v>7</v>
      </c>
      <c r="Z75" s="13">
        <v>3</v>
      </c>
      <c r="AA75" s="11">
        <v>18</v>
      </c>
      <c r="AB75" s="11">
        <v>21</v>
      </c>
      <c r="AC75" s="11">
        <v>13</v>
      </c>
      <c r="AD75" s="11">
        <v>21</v>
      </c>
      <c r="AE75" s="11">
        <v>15</v>
      </c>
      <c r="AF75" s="11">
        <v>20</v>
      </c>
      <c r="AG75" s="11">
        <v>31</v>
      </c>
      <c r="AH75" s="11">
        <v>30</v>
      </c>
      <c r="AI75" s="11">
        <v>29</v>
      </c>
      <c r="AJ75" s="11">
        <v>37</v>
      </c>
      <c r="AK75" s="13">
        <v>30</v>
      </c>
    </row>
    <row r="76" spans="2:37">
      <c r="B76" s="11">
        <v>3</v>
      </c>
      <c r="C76" s="11">
        <v>9</v>
      </c>
      <c r="D76" s="11">
        <v>23</v>
      </c>
      <c r="E76" s="11">
        <v>31</v>
      </c>
      <c r="F76" s="11">
        <v>22</v>
      </c>
      <c r="G76" s="11">
        <v>16</v>
      </c>
      <c r="H76" s="11">
        <v>9</v>
      </c>
      <c r="I76" s="11">
        <v>9</v>
      </c>
      <c r="J76" s="11">
        <v>10</v>
      </c>
      <c r="K76" s="11">
        <v>11</v>
      </c>
      <c r="L76" s="11">
        <v>26</v>
      </c>
      <c r="M76" s="12">
        <v>10</v>
      </c>
      <c r="N76" s="13">
        <v>13</v>
      </c>
      <c r="O76" s="11">
        <v>4</v>
      </c>
      <c r="P76" s="11">
        <v>8</v>
      </c>
      <c r="Q76" s="11">
        <v>9</v>
      </c>
      <c r="R76" s="11">
        <v>6</v>
      </c>
      <c r="S76" s="11">
        <v>15</v>
      </c>
      <c r="T76" s="11">
        <v>10</v>
      </c>
      <c r="U76" s="11">
        <v>19</v>
      </c>
      <c r="V76" s="11">
        <v>17</v>
      </c>
      <c r="W76" s="11">
        <v>3</v>
      </c>
      <c r="X76" s="11">
        <v>1</v>
      </c>
      <c r="Y76" s="12">
        <v>1</v>
      </c>
      <c r="Z76" s="13">
        <v>5</v>
      </c>
      <c r="AA76" s="11">
        <v>3</v>
      </c>
      <c r="AB76" s="11">
        <v>14</v>
      </c>
      <c r="AC76" s="11">
        <v>15</v>
      </c>
      <c r="AD76" s="11">
        <v>10</v>
      </c>
      <c r="AE76" s="11">
        <v>20</v>
      </c>
      <c r="AF76" s="11">
        <v>10</v>
      </c>
      <c r="AG76" s="11">
        <v>20</v>
      </c>
      <c r="AH76" s="11">
        <v>25</v>
      </c>
      <c r="AI76" s="11">
        <v>26</v>
      </c>
      <c r="AJ76" s="11">
        <v>24</v>
      </c>
      <c r="AK76" s="13">
        <v>33</v>
      </c>
    </row>
    <row r="77" spans="2:37">
      <c r="B77" s="11">
        <v>2</v>
      </c>
      <c r="C77" s="11">
        <v>21</v>
      </c>
      <c r="D77" s="11">
        <v>27</v>
      </c>
      <c r="E77" s="11">
        <v>32</v>
      </c>
      <c r="F77" s="11">
        <v>7</v>
      </c>
      <c r="G77" s="11">
        <v>26</v>
      </c>
      <c r="H77" s="11">
        <v>23</v>
      </c>
      <c r="I77" s="11">
        <v>20</v>
      </c>
      <c r="J77" s="11">
        <v>13</v>
      </c>
      <c r="K77" s="11">
        <v>18</v>
      </c>
      <c r="L77" s="11">
        <v>7</v>
      </c>
      <c r="M77" s="12">
        <v>20</v>
      </c>
      <c r="N77" s="13">
        <v>26</v>
      </c>
      <c r="O77" s="11">
        <v>1</v>
      </c>
      <c r="P77" s="11">
        <v>7</v>
      </c>
      <c r="Q77" s="11">
        <v>15</v>
      </c>
      <c r="R77" s="11">
        <v>15</v>
      </c>
      <c r="S77" s="11">
        <v>6</v>
      </c>
      <c r="T77" s="11">
        <v>4</v>
      </c>
      <c r="U77" s="11">
        <v>9</v>
      </c>
      <c r="V77" s="11">
        <v>6</v>
      </c>
      <c r="W77" s="11">
        <v>1</v>
      </c>
      <c r="X77" s="11">
        <v>3</v>
      </c>
      <c r="Y77" s="12">
        <v>2</v>
      </c>
      <c r="Z77" s="13">
        <v>1</v>
      </c>
      <c r="AA77" s="11">
        <v>8</v>
      </c>
      <c r="AB77" s="11">
        <v>10</v>
      </c>
      <c r="AC77" s="11">
        <v>7</v>
      </c>
      <c r="AD77" s="11">
        <v>26</v>
      </c>
      <c r="AE77" s="11">
        <v>37</v>
      </c>
      <c r="AF77" s="11">
        <v>59</v>
      </c>
      <c r="AG77" s="11">
        <v>15</v>
      </c>
      <c r="AH77" s="11">
        <v>31</v>
      </c>
      <c r="AI77" s="11">
        <v>33</v>
      </c>
      <c r="AJ77" s="11">
        <v>40</v>
      </c>
      <c r="AK77" s="13">
        <v>63</v>
      </c>
    </row>
    <row r="78" spans="2:37" ht="15" thickBot="1">
      <c r="B78" s="14">
        <v>4</v>
      </c>
      <c r="C78" s="14">
        <v>6</v>
      </c>
      <c r="D78" s="14">
        <v>32</v>
      </c>
      <c r="E78" s="14">
        <v>20</v>
      </c>
      <c r="F78" s="14">
        <v>21</v>
      </c>
      <c r="G78" s="14">
        <v>11</v>
      </c>
      <c r="H78" s="14">
        <v>10</v>
      </c>
      <c r="I78" s="14">
        <v>9</v>
      </c>
      <c r="J78" s="14">
        <v>6</v>
      </c>
      <c r="K78" s="14">
        <v>19</v>
      </c>
      <c r="L78" s="14">
        <v>16</v>
      </c>
      <c r="M78" s="15">
        <v>7</v>
      </c>
      <c r="N78" s="16">
        <v>6</v>
      </c>
      <c r="O78" s="14">
        <v>11</v>
      </c>
      <c r="P78" s="14">
        <v>10</v>
      </c>
      <c r="Q78" s="14">
        <v>20</v>
      </c>
      <c r="R78" s="14">
        <v>2</v>
      </c>
      <c r="S78" s="14">
        <v>4</v>
      </c>
      <c r="T78" s="14">
        <v>21</v>
      </c>
      <c r="U78" s="14">
        <v>7</v>
      </c>
      <c r="V78" s="14">
        <v>3</v>
      </c>
      <c r="W78" s="14">
        <v>1</v>
      </c>
      <c r="X78" s="14">
        <v>8</v>
      </c>
      <c r="Y78" s="15">
        <v>9</v>
      </c>
      <c r="Z78" s="16">
        <v>7</v>
      </c>
      <c r="AA78" s="14">
        <v>4</v>
      </c>
      <c r="AB78" s="14">
        <v>11</v>
      </c>
      <c r="AC78" s="14">
        <v>28</v>
      </c>
      <c r="AD78" s="14">
        <v>12</v>
      </c>
      <c r="AE78" s="14">
        <v>16</v>
      </c>
      <c r="AF78" s="14">
        <v>21</v>
      </c>
      <c r="AG78" s="14">
        <v>2</v>
      </c>
      <c r="AH78" s="14">
        <v>20</v>
      </c>
      <c r="AI78" s="14">
        <v>36</v>
      </c>
      <c r="AJ78" s="14">
        <v>25</v>
      </c>
      <c r="AK78" s="16">
        <v>29</v>
      </c>
    </row>
    <row r="79" spans="2:37">
      <c r="B79" s="8">
        <v>3</v>
      </c>
      <c r="C79" s="8">
        <v>22</v>
      </c>
      <c r="D79" s="8">
        <v>17</v>
      </c>
      <c r="E79" s="8">
        <v>43</v>
      </c>
      <c r="F79" s="8">
        <v>14</v>
      </c>
      <c r="G79" s="8">
        <v>9</v>
      </c>
      <c r="H79" s="8">
        <v>9</v>
      </c>
      <c r="I79" s="8">
        <v>8</v>
      </c>
      <c r="J79" s="8">
        <v>16</v>
      </c>
      <c r="K79" s="8">
        <v>8</v>
      </c>
      <c r="L79" s="8">
        <v>17</v>
      </c>
      <c r="M79" s="9">
        <v>14</v>
      </c>
      <c r="N79" s="10">
        <v>12</v>
      </c>
      <c r="O79" s="8">
        <v>5</v>
      </c>
      <c r="P79" s="8">
        <v>16</v>
      </c>
      <c r="Q79" s="8">
        <v>14</v>
      </c>
      <c r="R79" s="8">
        <v>8</v>
      </c>
      <c r="S79" s="8">
        <v>1</v>
      </c>
      <c r="T79" s="8">
        <v>5</v>
      </c>
      <c r="U79" s="8">
        <v>3</v>
      </c>
      <c r="V79" s="8">
        <v>8</v>
      </c>
      <c r="W79" s="8">
        <v>1</v>
      </c>
      <c r="X79" s="8">
        <v>21</v>
      </c>
      <c r="Y79" s="9">
        <v>1</v>
      </c>
      <c r="Z79" s="10">
        <v>1</v>
      </c>
      <c r="AA79" s="8">
        <v>1</v>
      </c>
      <c r="AB79" s="8">
        <v>3</v>
      </c>
      <c r="AC79" s="8">
        <v>14</v>
      </c>
      <c r="AD79" s="8">
        <v>15</v>
      </c>
      <c r="AE79" s="8">
        <v>12</v>
      </c>
      <c r="AF79" s="8">
        <v>29</v>
      </c>
      <c r="AG79" s="8">
        <v>20</v>
      </c>
      <c r="AH79" s="8">
        <v>12</v>
      </c>
      <c r="AI79" s="8">
        <v>14</v>
      </c>
      <c r="AJ79" s="8">
        <v>47</v>
      </c>
      <c r="AK79" s="10">
        <v>54</v>
      </c>
    </row>
    <row r="80" spans="2:37">
      <c r="B80" s="11">
        <v>5</v>
      </c>
      <c r="C80" s="11">
        <v>24</v>
      </c>
      <c r="D80" s="11">
        <v>20</v>
      </c>
      <c r="E80" s="11">
        <v>20</v>
      </c>
      <c r="F80" s="11">
        <v>34</v>
      </c>
      <c r="G80" s="11">
        <v>20</v>
      </c>
      <c r="H80" s="11">
        <v>18</v>
      </c>
      <c r="I80" s="11">
        <v>14</v>
      </c>
      <c r="J80" s="11">
        <v>15</v>
      </c>
      <c r="K80" s="11">
        <v>4</v>
      </c>
      <c r="L80" s="11">
        <v>17</v>
      </c>
      <c r="M80" s="12">
        <v>17</v>
      </c>
      <c r="N80" s="13">
        <v>8</v>
      </c>
      <c r="O80" s="11">
        <v>1</v>
      </c>
      <c r="P80" s="11">
        <v>13</v>
      </c>
      <c r="Q80" s="11">
        <v>22</v>
      </c>
      <c r="R80" s="11">
        <v>2</v>
      </c>
      <c r="S80" s="11">
        <v>5</v>
      </c>
      <c r="T80" s="11">
        <v>7</v>
      </c>
      <c r="U80" s="11">
        <v>6</v>
      </c>
      <c r="V80" s="11">
        <v>8</v>
      </c>
      <c r="W80" s="11">
        <v>4</v>
      </c>
      <c r="X80" s="11">
        <v>8</v>
      </c>
      <c r="Y80" s="12">
        <v>1</v>
      </c>
      <c r="Z80" s="13">
        <v>2</v>
      </c>
      <c r="AA80" s="11">
        <v>2</v>
      </c>
      <c r="AB80" s="11">
        <v>1</v>
      </c>
      <c r="AC80" s="11">
        <v>2</v>
      </c>
      <c r="AD80" s="11">
        <v>16</v>
      </c>
      <c r="AE80" s="11">
        <v>17</v>
      </c>
      <c r="AF80" s="11">
        <v>3</v>
      </c>
      <c r="AG80" s="11">
        <v>29</v>
      </c>
      <c r="AH80" s="11">
        <v>59</v>
      </c>
      <c r="AI80" s="11">
        <v>39</v>
      </c>
      <c r="AJ80" s="11">
        <v>28</v>
      </c>
      <c r="AK80" s="13">
        <v>24</v>
      </c>
    </row>
    <row r="81" spans="2:37">
      <c r="B81" s="11">
        <v>14</v>
      </c>
      <c r="C81" s="11">
        <v>13</v>
      </c>
      <c r="D81" s="11">
        <v>33</v>
      </c>
      <c r="E81" s="11">
        <v>10</v>
      </c>
      <c r="F81" s="11">
        <v>14</v>
      </c>
      <c r="G81" s="11">
        <v>23</v>
      </c>
      <c r="H81" s="11">
        <v>8</v>
      </c>
      <c r="I81" s="11">
        <v>12</v>
      </c>
      <c r="J81" s="11">
        <v>8</v>
      </c>
      <c r="K81" s="11">
        <v>10</v>
      </c>
      <c r="L81" s="11">
        <v>8</v>
      </c>
      <c r="M81" s="12">
        <v>9</v>
      </c>
      <c r="N81" s="13">
        <v>1</v>
      </c>
      <c r="O81" s="11">
        <v>8</v>
      </c>
      <c r="P81" s="11">
        <v>17</v>
      </c>
      <c r="Q81" s="11">
        <v>18</v>
      </c>
      <c r="R81" s="11">
        <v>1</v>
      </c>
      <c r="S81" s="11">
        <v>9</v>
      </c>
      <c r="T81" s="11">
        <v>12</v>
      </c>
      <c r="U81" s="11">
        <v>5</v>
      </c>
      <c r="V81" s="11">
        <v>5</v>
      </c>
      <c r="W81" s="11">
        <v>1</v>
      </c>
      <c r="X81" s="11">
        <v>2</v>
      </c>
      <c r="Y81" s="12">
        <v>3</v>
      </c>
      <c r="Z81" s="13">
        <v>7</v>
      </c>
      <c r="AA81" s="11">
        <v>7</v>
      </c>
      <c r="AB81" s="11">
        <v>1</v>
      </c>
      <c r="AC81" s="11">
        <v>1</v>
      </c>
      <c r="AD81" s="11">
        <v>9</v>
      </c>
      <c r="AE81" s="11">
        <v>12</v>
      </c>
      <c r="AF81" s="11">
        <v>9</v>
      </c>
      <c r="AG81" s="11">
        <v>11</v>
      </c>
      <c r="AH81" s="11">
        <v>15</v>
      </c>
      <c r="AI81" s="11">
        <v>42</v>
      </c>
      <c r="AJ81" s="11">
        <v>32</v>
      </c>
      <c r="AK81" s="13">
        <v>28</v>
      </c>
    </row>
    <row r="82" spans="2:37">
      <c r="B82" s="11">
        <v>8</v>
      </c>
      <c r="C82" s="11">
        <v>35</v>
      </c>
      <c r="D82" s="11">
        <v>38</v>
      </c>
      <c r="E82" s="11">
        <v>26</v>
      </c>
      <c r="F82" s="11">
        <v>20</v>
      </c>
      <c r="G82" s="11">
        <v>35</v>
      </c>
      <c r="H82" s="11">
        <v>10</v>
      </c>
      <c r="I82" s="11">
        <v>6</v>
      </c>
      <c r="J82" s="11">
        <v>10</v>
      </c>
      <c r="K82" s="11">
        <v>10</v>
      </c>
      <c r="L82" s="11">
        <v>22</v>
      </c>
      <c r="M82" s="12">
        <v>7</v>
      </c>
      <c r="N82" s="13">
        <v>12</v>
      </c>
      <c r="O82" s="11">
        <v>21</v>
      </c>
      <c r="P82" s="11">
        <v>18</v>
      </c>
      <c r="Q82" s="11">
        <v>7</v>
      </c>
      <c r="R82" s="11">
        <v>7</v>
      </c>
      <c r="S82" s="11">
        <v>5</v>
      </c>
      <c r="T82" s="11">
        <v>1</v>
      </c>
      <c r="U82" s="11">
        <v>6</v>
      </c>
      <c r="V82" s="11">
        <v>16</v>
      </c>
      <c r="W82" s="11">
        <v>5</v>
      </c>
      <c r="X82" s="11">
        <v>1</v>
      </c>
      <c r="Y82" s="12">
        <v>1</v>
      </c>
      <c r="Z82" s="13">
        <v>6</v>
      </c>
      <c r="AA82" s="11">
        <v>1</v>
      </c>
      <c r="AB82" s="11">
        <v>7</v>
      </c>
      <c r="AC82" s="11">
        <v>1</v>
      </c>
      <c r="AD82" s="11">
        <v>17</v>
      </c>
      <c r="AE82" s="11">
        <v>23</v>
      </c>
      <c r="AF82" s="11">
        <v>15</v>
      </c>
      <c r="AG82" s="11">
        <v>28</v>
      </c>
      <c r="AH82" s="11">
        <v>24</v>
      </c>
      <c r="AI82" s="11">
        <v>33</v>
      </c>
      <c r="AJ82" s="11">
        <v>62</v>
      </c>
      <c r="AK82" s="13">
        <v>55</v>
      </c>
    </row>
    <row r="83" spans="2:37">
      <c r="B83" s="11">
        <v>12</v>
      </c>
      <c r="C83" s="11">
        <v>16</v>
      </c>
      <c r="D83" s="11">
        <v>21</v>
      </c>
      <c r="E83" s="11">
        <v>20</v>
      </c>
      <c r="F83" s="11">
        <v>10</v>
      </c>
      <c r="G83" s="11">
        <v>6</v>
      </c>
      <c r="H83" s="11">
        <v>9</v>
      </c>
      <c r="I83" s="11">
        <v>19</v>
      </c>
      <c r="J83" s="11">
        <v>22</v>
      </c>
      <c r="K83" s="11">
        <v>7</v>
      </c>
      <c r="L83" s="11">
        <v>15</v>
      </c>
      <c r="M83" s="12">
        <v>3</v>
      </c>
      <c r="N83" s="13">
        <v>11</v>
      </c>
      <c r="O83" s="11">
        <v>1</v>
      </c>
      <c r="P83" s="11">
        <v>14</v>
      </c>
      <c r="Q83" s="11">
        <v>2</v>
      </c>
      <c r="R83" s="11">
        <v>6</v>
      </c>
      <c r="S83" s="11">
        <v>10</v>
      </c>
      <c r="T83" s="11">
        <v>1</v>
      </c>
      <c r="U83" s="11">
        <v>1</v>
      </c>
      <c r="V83" s="11">
        <v>10</v>
      </c>
      <c r="W83" s="11">
        <v>1</v>
      </c>
      <c r="X83" s="11">
        <v>2</v>
      </c>
      <c r="Y83" s="12">
        <v>8</v>
      </c>
      <c r="Z83" s="13">
        <v>5</v>
      </c>
      <c r="AA83" s="11">
        <v>3</v>
      </c>
      <c r="AB83" s="11">
        <v>1</v>
      </c>
      <c r="AC83" s="11">
        <v>8</v>
      </c>
      <c r="AD83" s="11">
        <v>14</v>
      </c>
      <c r="AE83" s="11">
        <v>23</v>
      </c>
      <c r="AF83" s="11">
        <v>21</v>
      </c>
      <c r="AG83" s="11">
        <v>26</v>
      </c>
      <c r="AH83" s="11">
        <v>14</v>
      </c>
      <c r="AI83" s="11">
        <v>4</v>
      </c>
      <c r="AJ83" s="11">
        <v>15</v>
      </c>
      <c r="AK83" s="13">
        <v>28</v>
      </c>
    </row>
    <row r="84" spans="2:37">
      <c r="B84" s="11">
        <v>17</v>
      </c>
      <c r="C84" s="11">
        <v>40</v>
      </c>
      <c r="D84" s="11">
        <v>31</v>
      </c>
      <c r="E84" s="11">
        <v>32</v>
      </c>
      <c r="F84" s="11">
        <v>15</v>
      </c>
      <c r="G84" s="11">
        <v>28</v>
      </c>
      <c r="H84" s="11">
        <v>4</v>
      </c>
      <c r="I84" s="11">
        <v>6</v>
      </c>
      <c r="J84" s="11">
        <v>1</v>
      </c>
      <c r="K84" s="11">
        <v>6</v>
      </c>
      <c r="L84" s="11">
        <v>3</v>
      </c>
      <c r="M84" s="12">
        <v>1</v>
      </c>
      <c r="N84" s="13">
        <v>1</v>
      </c>
      <c r="O84" s="11">
        <v>1</v>
      </c>
      <c r="P84" s="11">
        <v>4</v>
      </c>
      <c r="Q84" s="11">
        <v>5</v>
      </c>
      <c r="R84" s="11">
        <v>16</v>
      </c>
      <c r="S84" s="11">
        <v>35</v>
      </c>
      <c r="T84" s="11">
        <v>1</v>
      </c>
      <c r="U84" s="11">
        <v>1</v>
      </c>
      <c r="V84" s="11">
        <v>4</v>
      </c>
      <c r="W84" s="11">
        <v>1</v>
      </c>
      <c r="X84" s="11">
        <v>1</v>
      </c>
      <c r="Y84" s="12">
        <v>1</v>
      </c>
      <c r="Z84" s="13">
        <v>1</v>
      </c>
      <c r="AA84" s="11">
        <v>3</v>
      </c>
      <c r="AB84" s="11">
        <v>1</v>
      </c>
      <c r="AC84" s="11">
        <v>1</v>
      </c>
      <c r="AD84" s="11">
        <v>1</v>
      </c>
      <c r="AE84" s="11">
        <v>6</v>
      </c>
      <c r="AF84" s="11">
        <v>8</v>
      </c>
      <c r="AG84" s="11">
        <v>1</v>
      </c>
      <c r="AH84" s="11">
        <v>32</v>
      </c>
      <c r="AI84" s="11">
        <v>9</v>
      </c>
      <c r="AJ84" s="11">
        <v>22</v>
      </c>
      <c r="AK84" s="13">
        <v>10</v>
      </c>
    </row>
    <row r="85" spans="2:37" ht="15" thickBot="1">
      <c r="B85" s="14">
        <v>11</v>
      </c>
      <c r="C85" s="14">
        <v>33</v>
      </c>
      <c r="D85" s="14">
        <v>13</v>
      </c>
      <c r="E85" s="14">
        <v>34</v>
      </c>
      <c r="F85" s="14">
        <v>5</v>
      </c>
      <c r="G85" s="14">
        <v>31</v>
      </c>
      <c r="H85" s="14">
        <v>16</v>
      </c>
      <c r="I85" s="14">
        <v>1</v>
      </c>
      <c r="J85" s="14">
        <v>5</v>
      </c>
      <c r="K85" s="14">
        <v>10</v>
      </c>
      <c r="L85" s="14">
        <v>2</v>
      </c>
      <c r="M85" s="15">
        <v>3</v>
      </c>
      <c r="N85" s="16">
        <v>1</v>
      </c>
      <c r="O85" s="14">
        <v>1</v>
      </c>
      <c r="P85" s="14">
        <v>1</v>
      </c>
      <c r="Q85" s="14">
        <v>1</v>
      </c>
      <c r="R85" s="14">
        <v>2</v>
      </c>
      <c r="S85" s="14">
        <v>8</v>
      </c>
      <c r="T85" s="14">
        <v>1</v>
      </c>
      <c r="U85" s="14">
        <v>1</v>
      </c>
      <c r="V85" s="14">
        <v>1</v>
      </c>
      <c r="W85" s="14">
        <v>1</v>
      </c>
      <c r="X85" s="14">
        <v>8</v>
      </c>
      <c r="Y85" s="15">
        <v>8</v>
      </c>
      <c r="Z85" s="16">
        <v>2</v>
      </c>
      <c r="AA85" s="14">
        <v>3</v>
      </c>
      <c r="AB85" s="14">
        <v>1</v>
      </c>
      <c r="AC85" s="14">
        <v>1</v>
      </c>
      <c r="AD85" s="14">
        <v>1</v>
      </c>
      <c r="AE85" s="14">
        <v>25</v>
      </c>
      <c r="AF85" s="14">
        <v>1</v>
      </c>
      <c r="AG85" s="14">
        <v>1</v>
      </c>
      <c r="AH85" s="14">
        <v>11</v>
      </c>
      <c r="AI85" s="14">
        <v>1</v>
      </c>
      <c r="AJ85" s="14">
        <v>18</v>
      </c>
      <c r="AK85" s="16">
        <v>25</v>
      </c>
    </row>
    <row r="86" spans="2:37">
      <c r="B86" s="8">
        <v>5</v>
      </c>
      <c r="C86" s="8">
        <v>38</v>
      </c>
      <c r="D86" s="8">
        <v>1</v>
      </c>
      <c r="E86" s="8">
        <v>38</v>
      </c>
      <c r="F86" s="8">
        <v>22</v>
      </c>
      <c r="G86" s="8">
        <v>2</v>
      </c>
      <c r="H86" s="8">
        <v>3</v>
      </c>
      <c r="I86" s="8">
        <v>1</v>
      </c>
      <c r="J86" s="8">
        <v>3</v>
      </c>
      <c r="K86" s="8">
        <v>1</v>
      </c>
      <c r="L86" s="8">
        <v>27</v>
      </c>
      <c r="M86" s="9">
        <v>4</v>
      </c>
      <c r="N86" s="10">
        <v>1</v>
      </c>
      <c r="O86" s="8">
        <v>6</v>
      </c>
      <c r="P86" s="8">
        <v>5</v>
      </c>
      <c r="Q86" s="8">
        <v>2</v>
      </c>
      <c r="R86" s="8">
        <v>9</v>
      </c>
      <c r="S86" s="8">
        <v>3</v>
      </c>
      <c r="T86" s="8">
        <v>1</v>
      </c>
      <c r="U86" s="8">
        <v>5</v>
      </c>
      <c r="V86" s="8">
        <v>1</v>
      </c>
      <c r="W86" s="8">
        <v>5</v>
      </c>
      <c r="X86" s="8">
        <v>1</v>
      </c>
      <c r="Y86" s="9">
        <v>1</v>
      </c>
      <c r="Z86" s="10">
        <v>1</v>
      </c>
      <c r="AA86" s="8">
        <v>1</v>
      </c>
      <c r="AB86" s="8">
        <v>1</v>
      </c>
      <c r="AC86" s="8">
        <v>1</v>
      </c>
      <c r="AD86" s="8">
        <v>3</v>
      </c>
      <c r="AE86" s="8">
        <v>2</v>
      </c>
      <c r="AF86" s="8">
        <v>4</v>
      </c>
      <c r="AG86" s="8">
        <v>1</v>
      </c>
      <c r="AH86" s="8">
        <v>1</v>
      </c>
      <c r="AI86" s="8">
        <v>28</v>
      </c>
      <c r="AJ86" s="8">
        <v>3</v>
      </c>
      <c r="AK86" s="10">
        <v>19</v>
      </c>
    </row>
    <row r="87" spans="2:37">
      <c r="B87" s="11">
        <v>5</v>
      </c>
      <c r="C87" s="11">
        <v>58</v>
      </c>
      <c r="D87" s="11">
        <v>49</v>
      </c>
      <c r="E87" s="11">
        <v>21</v>
      </c>
      <c r="F87" s="11">
        <v>16</v>
      </c>
      <c r="G87" s="11">
        <v>22</v>
      </c>
      <c r="H87" s="11">
        <v>15</v>
      </c>
      <c r="I87" s="11">
        <v>6</v>
      </c>
      <c r="J87" s="11">
        <v>1</v>
      </c>
      <c r="K87" s="11">
        <v>6</v>
      </c>
      <c r="L87" s="11">
        <v>4</v>
      </c>
      <c r="M87" s="12">
        <v>3</v>
      </c>
      <c r="N87" s="13">
        <v>2</v>
      </c>
      <c r="O87" s="11">
        <v>1</v>
      </c>
      <c r="P87" s="11">
        <v>9</v>
      </c>
      <c r="Q87" s="11">
        <v>1</v>
      </c>
      <c r="R87" s="11">
        <v>1</v>
      </c>
      <c r="S87" s="11">
        <v>5</v>
      </c>
      <c r="T87" s="11">
        <v>1</v>
      </c>
      <c r="U87" s="11">
        <v>1</v>
      </c>
      <c r="V87" s="11">
        <v>1</v>
      </c>
      <c r="W87" s="11">
        <v>1</v>
      </c>
      <c r="X87" s="11">
        <v>1</v>
      </c>
      <c r="Y87" s="12">
        <v>1</v>
      </c>
      <c r="Z87" s="13">
        <v>2</v>
      </c>
      <c r="AA87" s="11">
        <v>1</v>
      </c>
      <c r="AB87" s="11">
        <v>1</v>
      </c>
      <c r="AC87" s="11">
        <v>14</v>
      </c>
      <c r="AD87" s="11">
        <v>3</v>
      </c>
      <c r="AE87" s="11">
        <v>3</v>
      </c>
      <c r="AF87" s="11">
        <v>1</v>
      </c>
      <c r="AG87" s="11">
        <v>9</v>
      </c>
      <c r="AH87" s="11">
        <v>1</v>
      </c>
      <c r="AI87" s="11">
        <v>11</v>
      </c>
      <c r="AJ87" s="11">
        <v>11</v>
      </c>
      <c r="AK87" s="13">
        <v>27</v>
      </c>
    </row>
    <row r="88" spans="2:37">
      <c r="B88" s="11">
        <v>5</v>
      </c>
      <c r="C88" s="11">
        <v>38</v>
      </c>
      <c r="D88" s="11">
        <v>4</v>
      </c>
      <c r="E88" s="11">
        <v>55</v>
      </c>
      <c r="F88" s="11">
        <v>40</v>
      </c>
      <c r="G88" s="11">
        <v>8</v>
      </c>
      <c r="H88" s="11">
        <v>21</v>
      </c>
      <c r="I88" s="11">
        <v>24</v>
      </c>
      <c r="J88" s="11">
        <v>2</v>
      </c>
      <c r="K88" s="11">
        <v>7</v>
      </c>
      <c r="L88" s="11">
        <v>2</v>
      </c>
      <c r="M88" s="12">
        <v>8</v>
      </c>
      <c r="N88" s="13">
        <v>1</v>
      </c>
      <c r="O88" s="11">
        <v>1</v>
      </c>
      <c r="P88" s="11">
        <v>1</v>
      </c>
      <c r="Q88" s="11">
        <v>1</v>
      </c>
      <c r="R88" s="11">
        <v>2</v>
      </c>
      <c r="S88" s="11">
        <v>1</v>
      </c>
      <c r="T88" s="11">
        <v>2</v>
      </c>
      <c r="U88" s="11">
        <v>1</v>
      </c>
      <c r="V88" s="11">
        <v>2</v>
      </c>
      <c r="W88" s="11">
        <v>1</v>
      </c>
      <c r="X88" s="11">
        <v>1</v>
      </c>
      <c r="Y88" s="12">
        <v>1</v>
      </c>
      <c r="Z88" s="13">
        <v>1</v>
      </c>
      <c r="AA88" s="11">
        <v>1</v>
      </c>
      <c r="AB88" s="11">
        <v>1</v>
      </c>
      <c r="AC88" s="11">
        <v>1</v>
      </c>
      <c r="AD88" s="11">
        <v>8</v>
      </c>
      <c r="AE88" s="11">
        <v>4</v>
      </c>
      <c r="AF88" s="11">
        <v>1</v>
      </c>
      <c r="AG88" s="11">
        <v>1</v>
      </c>
      <c r="AH88" s="11">
        <v>16</v>
      </c>
      <c r="AI88" s="11">
        <v>8</v>
      </c>
      <c r="AJ88" s="11">
        <v>5</v>
      </c>
      <c r="AK88" s="13">
        <v>17</v>
      </c>
    </row>
    <row r="89" spans="2:37">
      <c r="B89" s="11">
        <v>5</v>
      </c>
      <c r="C89" s="11">
        <v>30</v>
      </c>
      <c r="D89" s="11">
        <v>31</v>
      </c>
      <c r="E89" s="11">
        <v>75</v>
      </c>
      <c r="F89" s="11">
        <v>37</v>
      </c>
      <c r="G89" s="11">
        <v>24</v>
      </c>
      <c r="H89" s="11">
        <v>38</v>
      </c>
      <c r="I89" s="11">
        <v>7</v>
      </c>
      <c r="J89" s="11">
        <v>34</v>
      </c>
      <c r="K89" s="11">
        <v>1</v>
      </c>
      <c r="L89" s="11">
        <v>7</v>
      </c>
      <c r="M89" s="12">
        <v>9</v>
      </c>
      <c r="N89" s="13">
        <v>3</v>
      </c>
      <c r="O89" s="11">
        <v>1</v>
      </c>
      <c r="P89" s="11">
        <v>4</v>
      </c>
      <c r="Q89" s="11">
        <v>1</v>
      </c>
      <c r="R89" s="11">
        <v>1</v>
      </c>
      <c r="S89" s="11">
        <v>2</v>
      </c>
      <c r="T89" s="11">
        <v>1</v>
      </c>
      <c r="U89" s="11">
        <v>1</v>
      </c>
      <c r="V89" s="11">
        <v>1</v>
      </c>
      <c r="W89" s="11">
        <v>6</v>
      </c>
      <c r="X89" s="11">
        <v>4</v>
      </c>
      <c r="Y89" s="12">
        <v>1</v>
      </c>
      <c r="Z89" s="13">
        <v>1</v>
      </c>
      <c r="AA89" s="11">
        <v>1</v>
      </c>
      <c r="AB89" s="11">
        <v>1</v>
      </c>
      <c r="AC89" s="11">
        <v>1</v>
      </c>
      <c r="AD89" s="11">
        <v>1</v>
      </c>
      <c r="AE89" s="11">
        <v>2</v>
      </c>
      <c r="AF89" s="11">
        <v>14</v>
      </c>
      <c r="AG89" s="11">
        <v>1</v>
      </c>
      <c r="AH89" s="11">
        <v>3</v>
      </c>
      <c r="AI89" s="11">
        <v>23</v>
      </c>
      <c r="AJ89" s="11">
        <v>4</v>
      </c>
      <c r="AK89" s="13">
        <v>33</v>
      </c>
    </row>
    <row r="90" spans="2:37">
      <c r="B90" s="11">
        <v>5</v>
      </c>
      <c r="C90" s="11">
        <v>37</v>
      </c>
      <c r="D90" s="11">
        <v>76</v>
      </c>
      <c r="E90" s="11">
        <v>67</v>
      </c>
      <c r="F90" s="11">
        <v>63</v>
      </c>
      <c r="G90" s="11">
        <v>25</v>
      </c>
      <c r="H90" s="11">
        <v>33</v>
      </c>
      <c r="I90" s="11">
        <v>19</v>
      </c>
      <c r="J90" s="11">
        <v>51</v>
      </c>
      <c r="K90" s="11">
        <v>23</v>
      </c>
      <c r="L90" s="11">
        <v>4</v>
      </c>
      <c r="M90" s="12">
        <v>6</v>
      </c>
      <c r="N90" s="13">
        <v>8</v>
      </c>
      <c r="O90" s="11">
        <v>7</v>
      </c>
      <c r="P90" s="11">
        <v>5</v>
      </c>
      <c r="Q90" s="11">
        <v>1</v>
      </c>
      <c r="R90" s="11">
        <v>3</v>
      </c>
      <c r="S90" s="11">
        <v>4</v>
      </c>
      <c r="T90" s="11">
        <v>1</v>
      </c>
      <c r="U90" s="11">
        <v>1</v>
      </c>
      <c r="V90" s="11">
        <v>1</v>
      </c>
      <c r="W90" s="11">
        <v>1</v>
      </c>
      <c r="X90" s="11">
        <v>1</v>
      </c>
      <c r="Y90" s="12">
        <v>1</v>
      </c>
      <c r="Z90" s="13">
        <v>1</v>
      </c>
      <c r="AA90" s="11">
        <v>5</v>
      </c>
      <c r="AB90" s="11">
        <v>1</v>
      </c>
      <c r="AC90" s="11">
        <v>1</v>
      </c>
      <c r="AD90" s="11">
        <v>4</v>
      </c>
      <c r="AE90" s="11">
        <v>5</v>
      </c>
      <c r="AF90" s="11">
        <v>5</v>
      </c>
      <c r="AG90" s="11">
        <v>7</v>
      </c>
      <c r="AH90" s="11">
        <v>7</v>
      </c>
      <c r="AI90" s="11">
        <v>8</v>
      </c>
      <c r="AJ90" s="11">
        <v>1</v>
      </c>
      <c r="AK90" s="13">
        <v>27</v>
      </c>
    </row>
    <row r="91" spans="2:37">
      <c r="B91" s="11">
        <v>1</v>
      </c>
      <c r="C91" s="11">
        <v>50</v>
      </c>
      <c r="D91" s="11">
        <v>34</v>
      </c>
      <c r="E91" s="11">
        <v>55</v>
      </c>
      <c r="F91" s="11">
        <v>50</v>
      </c>
      <c r="G91" s="11">
        <v>55</v>
      </c>
      <c r="H91" s="11">
        <v>21</v>
      </c>
      <c r="I91" s="11">
        <v>27</v>
      </c>
      <c r="J91" s="11">
        <v>34</v>
      </c>
      <c r="K91" s="11">
        <v>33</v>
      </c>
      <c r="L91" s="11">
        <v>48</v>
      </c>
      <c r="M91" s="12">
        <v>9</v>
      </c>
      <c r="N91" s="13">
        <v>23</v>
      </c>
      <c r="O91" s="11">
        <v>6</v>
      </c>
      <c r="P91" s="11">
        <v>9</v>
      </c>
      <c r="Q91" s="11">
        <v>1</v>
      </c>
      <c r="R91" s="11">
        <v>2</v>
      </c>
      <c r="S91" s="11">
        <v>1</v>
      </c>
      <c r="T91" s="11">
        <v>4</v>
      </c>
      <c r="U91" s="11">
        <v>1</v>
      </c>
      <c r="V91" s="11">
        <v>1</v>
      </c>
      <c r="W91" s="11">
        <v>11</v>
      </c>
      <c r="X91" s="11">
        <v>1</v>
      </c>
      <c r="Y91" s="12">
        <v>9</v>
      </c>
      <c r="Z91" s="13">
        <v>2</v>
      </c>
      <c r="AA91" s="11">
        <v>1</v>
      </c>
      <c r="AB91" s="11">
        <v>2</v>
      </c>
      <c r="AC91" s="11">
        <v>11</v>
      </c>
      <c r="AD91" s="11">
        <v>7</v>
      </c>
      <c r="AE91" s="11">
        <v>1</v>
      </c>
      <c r="AF91" s="11">
        <v>5</v>
      </c>
      <c r="AG91" s="11">
        <v>2</v>
      </c>
      <c r="AH91" s="11">
        <v>5</v>
      </c>
      <c r="AI91" s="11">
        <v>16</v>
      </c>
      <c r="AJ91" s="11">
        <v>25</v>
      </c>
      <c r="AK91" s="13">
        <v>6</v>
      </c>
    </row>
    <row r="92" spans="2:37" ht="15" thickBot="1">
      <c r="B92" s="14">
        <v>7</v>
      </c>
      <c r="C92" s="14">
        <v>54</v>
      </c>
      <c r="D92" s="14">
        <v>32</v>
      </c>
      <c r="E92" s="14">
        <v>62</v>
      </c>
      <c r="F92" s="14">
        <v>39</v>
      </c>
      <c r="G92" s="14">
        <v>20</v>
      </c>
      <c r="H92" s="14">
        <v>42</v>
      </c>
      <c r="I92" s="14">
        <v>26</v>
      </c>
      <c r="J92" s="14">
        <v>20</v>
      </c>
      <c r="K92" s="14">
        <v>33</v>
      </c>
      <c r="L92" s="14">
        <v>30</v>
      </c>
      <c r="M92" s="15">
        <v>11</v>
      </c>
      <c r="N92" s="16">
        <v>1</v>
      </c>
      <c r="O92" s="14">
        <v>7</v>
      </c>
      <c r="P92" s="14">
        <v>15</v>
      </c>
      <c r="Q92" s="14">
        <v>6</v>
      </c>
      <c r="R92" s="14">
        <v>2</v>
      </c>
      <c r="S92" s="14">
        <v>1</v>
      </c>
      <c r="T92" s="14">
        <v>4</v>
      </c>
      <c r="U92" s="14">
        <v>1</v>
      </c>
      <c r="V92" s="14">
        <v>1</v>
      </c>
      <c r="W92" s="14">
        <v>1</v>
      </c>
      <c r="X92" s="14">
        <v>1</v>
      </c>
      <c r="Y92" s="15">
        <v>1</v>
      </c>
      <c r="Z92" s="16">
        <v>1</v>
      </c>
      <c r="AA92" s="14">
        <v>1</v>
      </c>
      <c r="AB92" s="14">
        <v>1</v>
      </c>
      <c r="AC92" s="14">
        <v>6</v>
      </c>
      <c r="AD92" s="14">
        <v>12</v>
      </c>
      <c r="AE92" s="14">
        <v>2</v>
      </c>
      <c r="AF92" s="14">
        <v>5</v>
      </c>
      <c r="AG92" s="14">
        <v>1</v>
      </c>
      <c r="AH92" s="14">
        <v>3</v>
      </c>
      <c r="AI92" s="14">
        <v>5</v>
      </c>
      <c r="AJ92" s="14">
        <v>9</v>
      </c>
      <c r="AK92" s="16">
        <v>7</v>
      </c>
    </row>
    <row r="93" spans="2:37">
      <c r="M93" s="17"/>
      <c r="X93" s="18"/>
      <c r="Y93" s="17"/>
    </row>
    <row r="94" spans="2:37">
      <c r="M94" s="17"/>
      <c r="Y94" s="17"/>
    </row>
    <row r="95" spans="2:37">
      <c r="M95" s="17"/>
      <c r="Y95" s="17"/>
    </row>
  </sheetData>
  <conditionalFormatting sqref="B1:AK92 AM1:AM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1:AM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N48"/>
  <sheetViews>
    <sheetView topLeftCell="A19" workbookViewId="0">
      <selection activeCell="B48" sqref="B48"/>
    </sheetView>
  </sheetViews>
  <sheetFormatPr baseColWidth="10" defaultColWidth="8.83203125" defaultRowHeight="14" x14ac:dyDescent="0"/>
  <cols>
    <col min="1" max="16384" width="8.83203125" style="1"/>
  </cols>
  <sheetData>
    <row r="1" spans="1:482">
      <c r="A1" s="1" t="s">
        <v>1</v>
      </c>
      <c r="B1" s="19" t="s">
        <v>2</v>
      </c>
      <c r="C1" s="19" t="s">
        <v>2</v>
      </c>
      <c r="D1" s="19" t="s">
        <v>2</v>
      </c>
      <c r="E1" s="19" t="s">
        <v>2</v>
      </c>
      <c r="F1" s="19" t="s">
        <v>2</v>
      </c>
      <c r="G1" s="19" t="s">
        <v>2</v>
      </c>
      <c r="H1" s="19" t="s">
        <v>2</v>
      </c>
      <c r="I1" s="19" t="s">
        <v>2</v>
      </c>
      <c r="J1" s="19" t="s">
        <v>2</v>
      </c>
      <c r="K1" s="19" t="s">
        <v>2</v>
      </c>
      <c r="L1" s="19" t="s">
        <v>2</v>
      </c>
      <c r="M1" s="19" t="s">
        <v>2</v>
      </c>
      <c r="N1" s="19" t="s">
        <v>2</v>
      </c>
      <c r="O1" s="20" t="s">
        <v>3</v>
      </c>
      <c r="P1" s="20" t="s">
        <v>3</v>
      </c>
      <c r="Q1" s="20" t="s">
        <v>3</v>
      </c>
      <c r="R1" s="20" t="s">
        <v>3</v>
      </c>
      <c r="S1" s="20" t="s">
        <v>3</v>
      </c>
      <c r="T1" s="20" t="s">
        <v>3</v>
      </c>
      <c r="U1" s="20" t="s">
        <v>3</v>
      </c>
      <c r="V1" s="20" t="s">
        <v>3</v>
      </c>
      <c r="W1" s="20" t="s">
        <v>3</v>
      </c>
      <c r="X1" s="20" t="s">
        <v>3</v>
      </c>
      <c r="Y1" s="20" t="s">
        <v>3</v>
      </c>
      <c r="Z1" s="20" t="s">
        <v>3</v>
      </c>
      <c r="AA1" s="20" t="s">
        <v>3</v>
      </c>
      <c r="AB1" s="20" t="s">
        <v>4</v>
      </c>
      <c r="AC1" s="20" t="s">
        <v>4</v>
      </c>
      <c r="AD1" s="20" t="s">
        <v>4</v>
      </c>
      <c r="AE1" s="20" t="s">
        <v>4</v>
      </c>
      <c r="AF1" s="20" t="s">
        <v>4</v>
      </c>
      <c r="AG1" s="20" t="s">
        <v>4</v>
      </c>
      <c r="AH1" s="20" t="s">
        <v>4</v>
      </c>
      <c r="AI1" s="20" t="s">
        <v>4</v>
      </c>
      <c r="AJ1" s="20" t="s">
        <v>4</v>
      </c>
      <c r="AK1" s="20" t="s">
        <v>4</v>
      </c>
      <c r="AL1" s="20" t="s">
        <v>4</v>
      </c>
      <c r="AM1" s="20" t="s">
        <v>4</v>
      </c>
      <c r="AN1" s="20" t="s">
        <v>4</v>
      </c>
      <c r="AO1" s="21" t="s">
        <v>5</v>
      </c>
      <c r="AP1" s="21" t="s">
        <v>5</v>
      </c>
      <c r="AQ1" s="21" t="s">
        <v>5</v>
      </c>
      <c r="AR1" s="21" t="s">
        <v>5</v>
      </c>
      <c r="AS1" s="21" t="s">
        <v>5</v>
      </c>
      <c r="AT1" s="21" t="s">
        <v>5</v>
      </c>
      <c r="AU1" s="21" t="s">
        <v>5</v>
      </c>
      <c r="AV1" s="21" t="s">
        <v>5</v>
      </c>
      <c r="AW1" s="21" t="s">
        <v>5</v>
      </c>
      <c r="AX1" s="21" t="s">
        <v>5</v>
      </c>
      <c r="AY1" s="21" t="s">
        <v>5</v>
      </c>
      <c r="AZ1" s="21" t="s">
        <v>5</v>
      </c>
      <c r="BA1" s="21" t="s">
        <v>5</v>
      </c>
      <c r="BB1" s="21" t="s">
        <v>6</v>
      </c>
      <c r="BC1" s="21" t="s">
        <v>6</v>
      </c>
      <c r="BD1" s="21" t="s">
        <v>6</v>
      </c>
      <c r="BE1" s="21" t="s">
        <v>6</v>
      </c>
      <c r="BF1" s="21" t="s">
        <v>6</v>
      </c>
      <c r="BG1" s="21" t="s">
        <v>6</v>
      </c>
      <c r="BH1" s="21" t="s">
        <v>6</v>
      </c>
      <c r="BI1" s="21" t="s">
        <v>6</v>
      </c>
      <c r="BJ1" s="21" t="s">
        <v>6</v>
      </c>
      <c r="BK1" s="21" t="s">
        <v>6</v>
      </c>
      <c r="BL1" s="21" t="s">
        <v>6</v>
      </c>
      <c r="BM1" s="21" t="s">
        <v>6</v>
      </c>
      <c r="BN1" s="21" t="s">
        <v>6</v>
      </c>
      <c r="BO1" s="21" t="s">
        <v>7</v>
      </c>
      <c r="BP1" s="21" t="s">
        <v>7</v>
      </c>
      <c r="BQ1" s="21" t="s">
        <v>7</v>
      </c>
      <c r="BR1" s="21" t="s">
        <v>7</v>
      </c>
      <c r="BS1" s="21" t="s">
        <v>7</v>
      </c>
      <c r="BT1" s="21" t="s">
        <v>7</v>
      </c>
      <c r="BU1" s="21" t="s">
        <v>7</v>
      </c>
      <c r="BV1" s="21" t="s">
        <v>7</v>
      </c>
      <c r="BW1" s="21" t="s">
        <v>7</v>
      </c>
      <c r="BX1" s="21" t="s">
        <v>7</v>
      </c>
      <c r="BY1" s="21" t="s">
        <v>7</v>
      </c>
      <c r="BZ1" s="21" t="s">
        <v>7</v>
      </c>
      <c r="CA1" s="21" t="s">
        <v>7</v>
      </c>
      <c r="CB1" s="21" t="s">
        <v>8</v>
      </c>
      <c r="CC1" s="21" t="s">
        <v>9</v>
      </c>
      <c r="CD1" s="21" t="s">
        <v>10</v>
      </c>
      <c r="CE1" s="21" t="s">
        <v>11</v>
      </c>
      <c r="CF1" s="21" t="s">
        <v>12</v>
      </c>
      <c r="CG1" s="21" t="s">
        <v>13</v>
      </c>
      <c r="CH1" s="21" t="s">
        <v>14</v>
      </c>
      <c r="CI1" s="21" t="s">
        <v>15</v>
      </c>
      <c r="CJ1" s="21" t="s">
        <v>16</v>
      </c>
      <c r="CK1" s="21" t="s">
        <v>17</v>
      </c>
      <c r="CL1" s="21" t="s">
        <v>18</v>
      </c>
      <c r="CM1" s="21" t="s">
        <v>19</v>
      </c>
      <c r="CN1" s="21" t="s">
        <v>20</v>
      </c>
      <c r="CO1" s="21" t="s">
        <v>21</v>
      </c>
      <c r="CP1" s="21" t="s">
        <v>21</v>
      </c>
      <c r="CQ1" s="21" t="s">
        <v>21</v>
      </c>
      <c r="CR1" s="21" t="s">
        <v>21</v>
      </c>
      <c r="CS1" s="21" t="s">
        <v>21</v>
      </c>
      <c r="CT1" s="21" t="s">
        <v>21</v>
      </c>
      <c r="CU1" s="21" t="s">
        <v>21</v>
      </c>
      <c r="CV1" s="21" t="s">
        <v>21</v>
      </c>
      <c r="CW1" s="21" t="s">
        <v>21</v>
      </c>
      <c r="CX1" s="21" t="s">
        <v>21</v>
      </c>
      <c r="CY1" s="21" t="s">
        <v>21</v>
      </c>
      <c r="CZ1" s="21" t="s">
        <v>21</v>
      </c>
      <c r="DA1" s="21" t="s">
        <v>21</v>
      </c>
      <c r="DB1" s="21" t="s">
        <v>22</v>
      </c>
      <c r="DC1" s="21" t="s">
        <v>23</v>
      </c>
      <c r="DD1" s="21" t="s">
        <v>24</v>
      </c>
      <c r="DE1" s="21" t="s">
        <v>25</v>
      </c>
      <c r="DF1" s="21" t="s">
        <v>26</v>
      </c>
      <c r="DG1" s="21" t="s">
        <v>27</v>
      </c>
      <c r="DH1" s="21" t="s">
        <v>28</v>
      </c>
      <c r="DI1" s="21" t="s">
        <v>29</v>
      </c>
      <c r="DJ1" s="21" t="s">
        <v>30</v>
      </c>
      <c r="DK1" s="21" t="s">
        <v>31</v>
      </c>
      <c r="DL1" s="21" t="s">
        <v>32</v>
      </c>
      <c r="DM1" s="21" t="s">
        <v>33</v>
      </c>
      <c r="DN1" s="21" t="s">
        <v>34</v>
      </c>
      <c r="DO1" s="21" t="s">
        <v>35</v>
      </c>
      <c r="DP1" s="21" t="s">
        <v>35</v>
      </c>
      <c r="DQ1" s="21" t="s">
        <v>35</v>
      </c>
      <c r="DR1" s="21" t="s">
        <v>35</v>
      </c>
      <c r="DS1" s="21" t="s">
        <v>35</v>
      </c>
      <c r="DT1" s="21" t="s">
        <v>35</v>
      </c>
      <c r="DU1" s="21" t="s">
        <v>35</v>
      </c>
      <c r="DV1" s="21" t="s">
        <v>35</v>
      </c>
      <c r="DW1" s="21" t="s">
        <v>35</v>
      </c>
      <c r="DX1" s="21" t="s">
        <v>35</v>
      </c>
      <c r="DY1" s="21" t="s">
        <v>35</v>
      </c>
      <c r="DZ1" s="21" t="s">
        <v>35</v>
      </c>
      <c r="EA1" s="21" t="s">
        <v>35</v>
      </c>
      <c r="EB1" s="21" t="s">
        <v>36</v>
      </c>
      <c r="EC1" s="21" t="s">
        <v>36</v>
      </c>
      <c r="ED1" s="21" t="s">
        <v>36</v>
      </c>
      <c r="EE1" s="21" t="s">
        <v>36</v>
      </c>
      <c r="EF1" s="21" t="s">
        <v>36</v>
      </c>
      <c r="EG1" s="21" t="s">
        <v>36</v>
      </c>
      <c r="EH1" s="21" t="s">
        <v>36</v>
      </c>
      <c r="EI1" s="21" t="s">
        <v>36</v>
      </c>
      <c r="EJ1" s="21" t="s">
        <v>36</v>
      </c>
      <c r="EK1" s="21" t="s">
        <v>36</v>
      </c>
      <c r="EL1" s="21" t="s">
        <v>36</v>
      </c>
      <c r="EM1" s="21" t="s">
        <v>36</v>
      </c>
      <c r="EN1" s="21" t="s">
        <v>36</v>
      </c>
      <c r="EO1" s="21" t="s">
        <v>37</v>
      </c>
      <c r="EP1" s="21" t="s">
        <v>37</v>
      </c>
      <c r="EQ1" s="21" t="s">
        <v>37</v>
      </c>
      <c r="ER1" s="21" t="s">
        <v>37</v>
      </c>
      <c r="ES1" s="21" t="s">
        <v>37</v>
      </c>
      <c r="ET1" s="21" t="s">
        <v>37</v>
      </c>
      <c r="EU1" s="21" t="s">
        <v>37</v>
      </c>
      <c r="EV1" s="21" t="s">
        <v>37</v>
      </c>
      <c r="EW1" s="21" t="s">
        <v>37</v>
      </c>
      <c r="EX1" s="21" t="s">
        <v>37</v>
      </c>
      <c r="EY1" s="21" t="s">
        <v>37</v>
      </c>
      <c r="EZ1" s="21" t="s">
        <v>37</v>
      </c>
      <c r="FA1" s="21" t="s">
        <v>37</v>
      </c>
      <c r="FB1" s="21" t="s">
        <v>38</v>
      </c>
      <c r="FC1" s="21" t="s">
        <v>38</v>
      </c>
      <c r="FD1" s="21" t="s">
        <v>38</v>
      </c>
      <c r="FE1" s="21" t="s">
        <v>38</v>
      </c>
      <c r="FF1" s="21" t="s">
        <v>38</v>
      </c>
      <c r="FG1" s="21" t="s">
        <v>38</v>
      </c>
      <c r="FH1" s="21" t="s">
        <v>38</v>
      </c>
      <c r="FI1" s="21" t="s">
        <v>38</v>
      </c>
      <c r="FJ1" s="21" t="s">
        <v>38</v>
      </c>
      <c r="FK1" s="21" t="s">
        <v>38</v>
      </c>
      <c r="FL1" s="21" t="s">
        <v>38</v>
      </c>
      <c r="FM1" s="21" t="s">
        <v>38</v>
      </c>
      <c r="FN1" s="21" t="s">
        <v>38</v>
      </c>
      <c r="FO1" s="22" t="s">
        <v>3</v>
      </c>
      <c r="FP1" s="22" t="s">
        <v>3</v>
      </c>
      <c r="FQ1" s="22" t="s">
        <v>3</v>
      </c>
      <c r="FR1" s="22" t="s">
        <v>3</v>
      </c>
      <c r="FS1" s="22" t="s">
        <v>3</v>
      </c>
      <c r="FT1" s="22" t="s">
        <v>3</v>
      </c>
      <c r="FU1" s="22" t="s">
        <v>3</v>
      </c>
      <c r="FV1" s="22" t="s">
        <v>3</v>
      </c>
      <c r="FW1" s="22" t="s">
        <v>3</v>
      </c>
      <c r="FX1" s="22" t="s">
        <v>3</v>
      </c>
      <c r="FY1" s="22" t="s">
        <v>3</v>
      </c>
      <c r="FZ1" s="22" t="s">
        <v>3</v>
      </c>
      <c r="GA1" s="22" t="s">
        <v>3</v>
      </c>
      <c r="GB1" s="22" t="s">
        <v>4</v>
      </c>
      <c r="GC1" s="22" t="s">
        <v>4</v>
      </c>
      <c r="GD1" s="22" t="s">
        <v>4</v>
      </c>
      <c r="GE1" s="22" t="s">
        <v>4</v>
      </c>
      <c r="GF1" s="22" t="s">
        <v>4</v>
      </c>
      <c r="GG1" s="22" t="s">
        <v>4</v>
      </c>
      <c r="GH1" s="22" t="s">
        <v>4</v>
      </c>
      <c r="GI1" s="22" t="s">
        <v>4</v>
      </c>
      <c r="GJ1" s="22" t="s">
        <v>4</v>
      </c>
      <c r="GK1" s="22" t="s">
        <v>4</v>
      </c>
      <c r="GL1" s="22" t="s">
        <v>4</v>
      </c>
      <c r="GM1" s="22" t="s">
        <v>4</v>
      </c>
      <c r="GN1" s="22" t="s">
        <v>4</v>
      </c>
      <c r="GO1" s="23" t="s">
        <v>5</v>
      </c>
      <c r="GP1" s="23" t="s">
        <v>5</v>
      </c>
      <c r="GQ1" s="23" t="s">
        <v>5</v>
      </c>
      <c r="GR1" s="23" t="s">
        <v>5</v>
      </c>
      <c r="GS1" s="23" t="s">
        <v>5</v>
      </c>
      <c r="GT1" s="23" t="s">
        <v>5</v>
      </c>
      <c r="GU1" s="23" t="s">
        <v>5</v>
      </c>
      <c r="GV1" s="23" t="s">
        <v>5</v>
      </c>
      <c r="GW1" s="23" t="s">
        <v>5</v>
      </c>
      <c r="GX1" s="23" t="s">
        <v>5</v>
      </c>
      <c r="GY1" s="23" t="s">
        <v>5</v>
      </c>
      <c r="GZ1" s="23" t="s">
        <v>5</v>
      </c>
      <c r="HA1" s="23" t="s">
        <v>5</v>
      </c>
      <c r="HB1" s="23" t="s">
        <v>6</v>
      </c>
      <c r="HC1" s="23" t="s">
        <v>6</v>
      </c>
      <c r="HD1" s="23" t="s">
        <v>6</v>
      </c>
      <c r="HE1" s="23" t="s">
        <v>6</v>
      </c>
      <c r="HF1" s="23" t="s">
        <v>6</v>
      </c>
      <c r="HG1" s="23" t="s">
        <v>6</v>
      </c>
      <c r="HH1" s="23" t="s">
        <v>6</v>
      </c>
      <c r="HI1" s="23" t="s">
        <v>6</v>
      </c>
      <c r="HJ1" s="23" t="s">
        <v>6</v>
      </c>
      <c r="HK1" s="23" t="s">
        <v>6</v>
      </c>
      <c r="HL1" s="23" t="s">
        <v>6</v>
      </c>
      <c r="HM1" s="23" t="s">
        <v>6</v>
      </c>
      <c r="HN1" s="23" t="s">
        <v>6</v>
      </c>
      <c r="HO1" s="23" t="s">
        <v>7</v>
      </c>
      <c r="HP1" s="23" t="s">
        <v>7</v>
      </c>
      <c r="HQ1" s="23" t="s">
        <v>7</v>
      </c>
      <c r="HR1" s="23" t="s">
        <v>7</v>
      </c>
      <c r="HS1" s="23" t="s">
        <v>7</v>
      </c>
      <c r="HT1" s="23" t="s">
        <v>7</v>
      </c>
      <c r="HU1" s="23" t="s">
        <v>7</v>
      </c>
      <c r="HV1" s="23" t="s">
        <v>7</v>
      </c>
      <c r="HW1" s="23" t="s">
        <v>7</v>
      </c>
      <c r="HX1" s="23" t="s">
        <v>7</v>
      </c>
      <c r="HY1" s="23" t="s">
        <v>7</v>
      </c>
      <c r="HZ1" s="23" t="s">
        <v>7</v>
      </c>
      <c r="IA1" s="23" t="s">
        <v>7</v>
      </c>
      <c r="IB1" s="23" t="s">
        <v>8</v>
      </c>
      <c r="IC1" s="23" t="s">
        <v>9</v>
      </c>
      <c r="ID1" s="23" t="s">
        <v>10</v>
      </c>
      <c r="IE1" s="23" t="s">
        <v>11</v>
      </c>
      <c r="IF1" s="23" t="s">
        <v>12</v>
      </c>
      <c r="IG1" s="23" t="s">
        <v>13</v>
      </c>
      <c r="IH1" s="23" t="s">
        <v>14</v>
      </c>
      <c r="II1" s="23" t="s">
        <v>15</v>
      </c>
      <c r="IJ1" s="23" t="s">
        <v>16</v>
      </c>
      <c r="IK1" s="23" t="s">
        <v>17</v>
      </c>
      <c r="IL1" s="23" t="s">
        <v>18</v>
      </c>
      <c r="IM1" s="23" t="s">
        <v>19</v>
      </c>
      <c r="IN1" s="23" t="s">
        <v>20</v>
      </c>
      <c r="IO1" s="23" t="s">
        <v>21</v>
      </c>
      <c r="IP1" s="23" t="s">
        <v>21</v>
      </c>
      <c r="IQ1" s="23" t="s">
        <v>21</v>
      </c>
      <c r="IR1" s="23" t="s">
        <v>21</v>
      </c>
      <c r="IS1" s="23" t="s">
        <v>21</v>
      </c>
      <c r="IT1" s="23" t="s">
        <v>21</v>
      </c>
      <c r="IU1" s="23" t="s">
        <v>21</v>
      </c>
      <c r="IV1" s="23" t="s">
        <v>21</v>
      </c>
      <c r="IW1" s="23" t="s">
        <v>21</v>
      </c>
      <c r="IX1" s="23" t="s">
        <v>21</v>
      </c>
      <c r="IY1" s="23" t="s">
        <v>21</v>
      </c>
      <c r="IZ1" s="23" t="s">
        <v>21</v>
      </c>
      <c r="JA1" s="23" t="s">
        <v>21</v>
      </c>
      <c r="JB1" s="23" t="s">
        <v>22</v>
      </c>
      <c r="JC1" s="23" t="s">
        <v>23</v>
      </c>
      <c r="JD1" s="23" t="s">
        <v>24</v>
      </c>
      <c r="JE1" s="23" t="s">
        <v>25</v>
      </c>
      <c r="JF1" s="23" t="s">
        <v>26</v>
      </c>
      <c r="JG1" s="23" t="s">
        <v>27</v>
      </c>
      <c r="JH1" s="23" t="s">
        <v>28</v>
      </c>
      <c r="JI1" s="23" t="s">
        <v>29</v>
      </c>
      <c r="JJ1" s="23" t="s">
        <v>30</v>
      </c>
      <c r="JK1" s="23" t="s">
        <v>31</v>
      </c>
      <c r="JL1" s="23" t="s">
        <v>32</v>
      </c>
      <c r="JM1" s="23" t="s">
        <v>33</v>
      </c>
      <c r="JN1" s="23" t="s">
        <v>34</v>
      </c>
      <c r="JO1" s="23" t="s">
        <v>35</v>
      </c>
      <c r="JP1" s="23" t="s">
        <v>35</v>
      </c>
      <c r="JQ1" s="23" t="s">
        <v>35</v>
      </c>
      <c r="JR1" s="23" t="s">
        <v>35</v>
      </c>
      <c r="JS1" s="23" t="s">
        <v>35</v>
      </c>
      <c r="JT1" s="23" t="s">
        <v>35</v>
      </c>
      <c r="JU1" s="23" t="s">
        <v>35</v>
      </c>
      <c r="JV1" s="23" t="s">
        <v>35</v>
      </c>
      <c r="JW1" s="23" t="s">
        <v>35</v>
      </c>
      <c r="JX1" s="23" t="s">
        <v>35</v>
      </c>
      <c r="JY1" s="23" t="s">
        <v>35</v>
      </c>
      <c r="JZ1" s="23" t="s">
        <v>35</v>
      </c>
      <c r="KA1" s="23" t="s">
        <v>35</v>
      </c>
      <c r="KB1" s="23" t="s">
        <v>36</v>
      </c>
      <c r="KC1" s="23" t="s">
        <v>36</v>
      </c>
      <c r="KD1" s="23" t="s">
        <v>36</v>
      </c>
      <c r="KE1" s="23" t="s">
        <v>36</v>
      </c>
      <c r="KF1" s="23" t="s">
        <v>36</v>
      </c>
      <c r="KG1" s="23" t="s">
        <v>36</v>
      </c>
      <c r="KH1" s="23" t="s">
        <v>36</v>
      </c>
      <c r="KI1" s="23" t="s">
        <v>36</v>
      </c>
      <c r="KJ1" s="23" t="s">
        <v>36</v>
      </c>
      <c r="KK1" s="23" t="s">
        <v>36</v>
      </c>
      <c r="KL1" s="23" t="s">
        <v>36</v>
      </c>
      <c r="KM1" s="23" t="s">
        <v>36</v>
      </c>
      <c r="KN1" s="23" t="s">
        <v>36</v>
      </c>
      <c r="KO1" s="23" t="s">
        <v>37</v>
      </c>
      <c r="KP1" s="23" t="s">
        <v>37</v>
      </c>
      <c r="KQ1" s="23" t="s">
        <v>37</v>
      </c>
      <c r="KR1" s="23" t="s">
        <v>37</v>
      </c>
      <c r="KS1" s="23" t="s">
        <v>37</v>
      </c>
      <c r="KT1" s="23" t="s">
        <v>37</v>
      </c>
      <c r="KU1" s="23" t="s">
        <v>37</v>
      </c>
      <c r="KV1" s="23" t="s">
        <v>37</v>
      </c>
      <c r="KW1" s="23" t="s">
        <v>37</v>
      </c>
      <c r="KX1" s="23" t="s">
        <v>37</v>
      </c>
      <c r="KY1" s="23" t="s">
        <v>37</v>
      </c>
      <c r="KZ1" s="23" t="s">
        <v>37</v>
      </c>
      <c r="LA1" s="23" t="s">
        <v>37</v>
      </c>
      <c r="LB1" s="23" t="s">
        <v>38</v>
      </c>
      <c r="LC1" s="23" t="s">
        <v>38</v>
      </c>
      <c r="LD1" s="23" t="s">
        <v>38</v>
      </c>
      <c r="LE1" s="23" t="s">
        <v>38</v>
      </c>
      <c r="LF1" s="23" t="s">
        <v>38</v>
      </c>
      <c r="LG1" s="23" t="s">
        <v>38</v>
      </c>
      <c r="LH1" s="23" t="s">
        <v>38</v>
      </c>
      <c r="LI1" s="23" t="s">
        <v>38</v>
      </c>
      <c r="LJ1" s="23" t="s">
        <v>38</v>
      </c>
      <c r="LK1" s="23" t="s">
        <v>38</v>
      </c>
      <c r="LL1" s="23" t="s">
        <v>38</v>
      </c>
      <c r="LM1" s="23" t="s">
        <v>38</v>
      </c>
      <c r="LN1" s="23" t="s">
        <v>38</v>
      </c>
      <c r="LO1" s="24" t="s">
        <v>3</v>
      </c>
      <c r="LP1" s="24" t="s">
        <v>3</v>
      </c>
      <c r="LQ1" s="24" t="s">
        <v>3</v>
      </c>
      <c r="LR1" s="24" t="s">
        <v>3</v>
      </c>
      <c r="LS1" s="24" t="s">
        <v>3</v>
      </c>
      <c r="LT1" s="24" t="s">
        <v>3</v>
      </c>
      <c r="LU1" s="24" t="s">
        <v>3</v>
      </c>
      <c r="LV1" s="24" t="s">
        <v>3</v>
      </c>
      <c r="LW1" s="24" t="s">
        <v>3</v>
      </c>
      <c r="LX1" s="24" t="s">
        <v>3</v>
      </c>
      <c r="LY1" s="24" t="s">
        <v>3</v>
      </c>
      <c r="LZ1" s="24" t="s">
        <v>3</v>
      </c>
      <c r="MA1" s="24" t="s">
        <v>3</v>
      </c>
      <c r="MB1" s="24" t="s">
        <v>4</v>
      </c>
      <c r="MC1" s="24" t="s">
        <v>4</v>
      </c>
      <c r="MD1" s="24" t="s">
        <v>4</v>
      </c>
      <c r="ME1" s="24" t="s">
        <v>4</v>
      </c>
      <c r="MF1" s="24" t="s">
        <v>4</v>
      </c>
      <c r="MG1" s="24" t="s">
        <v>4</v>
      </c>
      <c r="MH1" s="24" t="s">
        <v>4</v>
      </c>
      <c r="MI1" s="24" t="s">
        <v>4</v>
      </c>
      <c r="MJ1" s="24" t="s">
        <v>4</v>
      </c>
      <c r="MK1" s="24" t="s">
        <v>4</v>
      </c>
      <c r="ML1" s="24" t="s">
        <v>4</v>
      </c>
      <c r="MM1" s="24" t="s">
        <v>4</v>
      </c>
      <c r="MN1" s="24" t="s">
        <v>4</v>
      </c>
      <c r="MO1" s="25" t="s">
        <v>5</v>
      </c>
      <c r="MP1" s="25" t="s">
        <v>5</v>
      </c>
      <c r="MQ1" s="25" t="s">
        <v>5</v>
      </c>
      <c r="MR1" s="25" t="s">
        <v>5</v>
      </c>
      <c r="MS1" s="25" t="s">
        <v>5</v>
      </c>
      <c r="MT1" s="25" t="s">
        <v>5</v>
      </c>
      <c r="MU1" s="25" t="s">
        <v>5</v>
      </c>
      <c r="MV1" s="25" t="s">
        <v>5</v>
      </c>
      <c r="MW1" s="25" t="s">
        <v>5</v>
      </c>
      <c r="MX1" s="25" t="s">
        <v>5</v>
      </c>
      <c r="MY1" s="25" t="s">
        <v>5</v>
      </c>
      <c r="MZ1" s="25" t="s">
        <v>5</v>
      </c>
      <c r="NA1" s="25" t="s">
        <v>5</v>
      </c>
      <c r="NB1" s="25" t="s">
        <v>6</v>
      </c>
      <c r="NC1" s="25" t="s">
        <v>6</v>
      </c>
      <c r="ND1" s="25" t="s">
        <v>6</v>
      </c>
      <c r="NE1" s="25" t="s">
        <v>6</v>
      </c>
      <c r="NF1" s="25" t="s">
        <v>6</v>
      </c>
      <c r="NG1" s="25" t="s">
        <v>6</v>
      </c>
      <c r="NH1" s="25" t="s">
        <v>6</v>
      </c>
      <c r="NI1" s="25" t="s">
        <v>6</v>
      </c>
      <c r="NJ1" s="25" t="s">
        <v>6</v>
      </c>
      <c r="NK1" s="25" t="s">
        <v>6</v>
      </c>
      <c r="NL1" s="25" t="s">
        <v>6</v>
      </c>
      <c r="NM1" s="25" t="s">
        <v>6</v>
      </c>
      <c r="NN1" s="25" t="s">
        <v>6</v>
      </c>
      <c r="NO1" s="25" t="s">
        <v>7</v>
      </c>
      <c r="NP1" s="25" t="s">
        <v>7</v>
      </c>
      <c r="NQ1" s="25" t="s">
        <v>7</v>
      </c>
      <c r="NR1" s="25" t="s">
        <v>7</v>
      </c>
      <c r="NS1" s="25" t="s">
        <v>7</v>
      </c>
      <c r="NT1" s="25" t="s">
        <v>7</v>
      </c>
      <c r="NU1" s="25" t="s">
        <v>7</v>
      </c>
      <c r="NV1" s="25" t="s">
        <v>7</v>
      </c>
      <c r="NW1" s="25" t="s">
        <v>7</v>
      </c>
      <c r="NX1" s="25" t="s">
        <v>7</v>
      </c>
      <c r="NY1" s="25" t="s">
        <v>7</v>
      </c>
      <c r="NZ1" s="25" t="s">
        <v>7</v>
      </c>
      <c r="OA1" s="25" t="s">
        <v>7</v>
      </c>
      <c r="OB1" s="25" t="s">
        <v>8</v>
      </c>
      <c r="OC1" s="25" t="s">
        <v>9</v>
      </c>
      <c r="OD1" s="25" t="s">
        <v>10</v>
      </c>
      <c r="OE1" s="25" t="s">
        <v>11</v>
      </c>
      <c r="OF1" s="25" t="s">
        <v>12</v>
      </c>
      <c r="OG1" s="25" t="s">
        <v>13</v>
      </c>
      <c r="OH1" s="25" t="s">
        <v>14</v>
      </c>
      <c r="OI1" s="25" t="s">
        <v>15</v>
      </c>
      <c r="OJ1" s="25" t="s">
        <v>16</v>
      </c>
      <c r="OK1" s="25" t="s">
        <v>17</v>
      </c>
      <c r="OL1" s="25" t="s">
        <v>18</v>
      </c>
      <c r="OM1" s="25" t="s">
        <v>19</v>
      </c>
      <c r="ON1" s="25" t="s">
        <v>20</v>
      </c>
      <c r="OO1" s="25" t="s">
        <v>21</v>
      </c>
      <c r="OP1" s="25" t="s">
        <v>21</v>
      </c>
      <c r="OQ1" s="25" t="s">
        <v>21</v>
      </c>
      <c r="OR1" s="25" t="s">
        <v>21</v>
      </c>
      <c r="OS1" s="25" t="s">
        <v>21</v>
      </c>
      <c r="OT1" s="25" t="s">
        <v>21</v>
      </c>
      <c r="OU1" s="25" t="s">
        <v>21</v>
      </c>
      <c r="OV1" s="25" t="s">
        <v>21</v>
      </c>
      <c r="OW1" s="25" t="s">
        <v>21</v>
      </c>
      <c r="OX1" s="25" t="s">
        <v>21</v>
      </c>
      <c r="OY1" s="25" t="s">
        <v>21</v>
      </c>
      <c r="OZ1" s="25" t="s">
        <v>21</v>
      </c>
      <c r="PA1" s="25" t="s">
        <v>21</v>
      </c>
      <c r="PB1" s="25" t="s">
        <v>22</v>
      </c>
      <c r="PC1" s="25" t="s">
        <v>23</v>
      </c>
      <c r="PD1" s="25" t="s">
        <v>24</v>
      </c>
      <c r="PE1" s="25" t="s">
        <v>25</v>
      </c>
      <c r="PF1" s="25" t="s">
        <v>26</v>
      </c>
      <c r="PG1" s="25" t="s">
        <v>27</v>
      </c>
      <c r="PH1" s="25" t="s">
        <v>28</v>
      </c>
      <c r="PI1" s="25" t="s">
        <v>29</v>
      </c>
      <c r="PJ1" s="25" t="s">
        <v>30</v>
      </c>
      <c r="PK1" s="25" t="s">
        <v>31</v>
      </c>
      <c r="PL1" s="25" t="s">
        <v>32</v>
      </c>
      <c r="PM1" s="25" t="s">
        <v>33</v>
      </c>
      <c r="PN1" s="25" t="s">
        <v>34</v>
      </c>
      <c r="PO1" s="25" t="s">
        <v>35</v>
      </c>
      <c r="PP1" s="25" t="s">
        <v>35</v>
      </c>
      <c r="PQ1" s="25" t="s">
        <v>35</v>
      </c>
      <c r="PR1" s="25" t="s">
        <v>35</v>
      </c>
      <c r="PS1" s="25" t="s">
        <v>35</v>
      </c>
      <c r="PT1" s="25" t="s">
        <v>35</v>
      </c>
      <c r="PU1" s="25" t="s">
        <v>35</v>
      </c>
      <c r="PV1" s="25" t="s">
        <v>35</v>
      </c>
      <c r="PW1" s="25" t="s">
        <v>35</v>
      </c>
      <c r="PX1" s="25" t="s">
        <v>35</v>
      </c>
      <c r="PY1" s="25" t="s">
        <v>35</v>
      </c>
      <c r="PZ1" s="25" t="s">
        <v>35</v>
      </c>
      <c r="QA1" s="25" t="s">
        <v>35</v>
      </c>
      <c r="QB1" s="25" t="s">
        <v>36</v>
      </c>
      <c r="QC1" s="25" t="s">
        <v>36</v>
      </c>
      <c r="QD1" s="25" t="s">
        <v>36</v>
      </c>
      <c r="QE1" s="25" t="s">
        <v>36</v>
      </c>
      <c r="QF1" s="25" t="s">
        <v>36</v>
      </c>
      <c r="QG1" s="25" t="s">
        <v>36</v>
      </c>
      <c r="QH1" s="25" t="s">
        <v>36</v>
      </c>
      <c r="QI1" s="25" t="s">
        <v>36</v>
      </c>
      <c r="QJ1" s="25" t="s">
        <v>36</v>
      </c>
      <c r="QK1" s="25" t="s">
        <v>36</v>
      </c>
      <c r="QL1" s="25" t="s">
        <v>36</v>
      </c>
      <c r="QM1" s="25" t="s">
        <v>36</v>
      </c>
      <c r="QN1" s="25" t="s">
        <v>36</v>
      </c>
      <c r="QO1" s="25" t="s">
        <v>37</v>
      </c>
      <c r="QP1" s="25" t="s">
        <v>37</v>
      </c>
      <c r="QQ1" s="25" t="s">
        <v>37</v>
      </c>
      <c r="QR1" s="25" t="s">
        <v>37</v>
      </c>
      <c r="QS1" s="25" t="s">
        <v>37</v>
      </c>
      <c r="QT1" s="25" t="s">
        <v>37</v>
      </c>
      <c r="QU1" s="25" t="s">
        <v>37</v>
      </c>
      <c r="QV1" s="25" t="s">
        <v>37</v>
      </c>
      <c r="QW1" s="25" t="s">
        <v>37</v>
      </c>
      <c r="QX1" s="25" t="s">
        <v>37</v>
      </c>
      <c r="QY1" s="25" t="s">
        <v>37</v>
      </c>
      <c r="QZ1" s="25" t="s">
        <v>37</v>
      </c>
      <c r="RA1" s="25" t="s">
        <v>37</v>
      </c>
      <c r="RB1" s="25" t="s">
        <v>39</v>
      </c>
      <c r="RC1" s="25" t="s">
        <v>39</v>
      </c>
      <c r="RD1" s="25" t="s">
        <v>39</v>
      </c>
      <c r="RE1" s="25" t="s">
        <v>39</v>
      </c>
      <c r="RF1" s="25" t="s">
        <v>39</v>
      </c>
      <c r="RG1" s="25" t="s">
        <v>39</v>
      </c>
      <c r="RH1" s="25" t="s">
        <v>39</v>
      </c>
      <c r="RI1" s="25" t="s">
        <v>39</v>
      </c>
      <c r="RJ1" s="25" t="s">
        <v>39</v>
      </c>
      <c r="RK1" s="25" t="s">
        <v>39</v>
      </c>
      <c r="RL1" s="25" t="s">
        <v>39</v>
      </c>
      <c r="RM1" s="25" t="s">
        <v>39</v>
      </c>
      <c r="RN1" s="25" t="s">
        <v>39</v>
      </c>
    </row>
    <row r="2" spans="1:482">
      <c r="B2" s="19" t="s">
        <v>2</v>
      </c>
      <c r="C2" s="20" t="s">
        <v>3</v>
      </c>
      <c r="D2" s="20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21</v>
      </c>
      <c r="J2" s="21" t="s">
        <v>22</v>
      </c>
      <c r="K2" s="21" t="s">
        <v>35</v>
      </c>
      <c r="L2" s="21" t="s">
        <v>36</v>
      </c>
      <c r="M2" s="21" t="s">
        <v>37</v>
      </c>
      <c r="N2" s="21" t="s">
        <v>39</v>
      </c>
      <c r="O2" s="19" t="s">
        <v>2</v>
      </c>
      <c r="P2" s="20" t="s">
        <v>3</v>
      </c>
      <c r="Q2" s="20" t="s">
        <v>4</v>
      </c>
      <c r="R2" s="21" t="s">
        <v>5</v>
      </c>
      <c r="S2" s="21" t="s">
        <v>6</v>
      </c>
      <c r="T2" s="21" t="s">
        <v>7</v>
      </c>
      <c r="U2" s="21" t="s">
        <v>8</v>
      </c>
      <c r="V2" s="21" t="s">
        <v>21</v>
      </c>
      <c r="W2" s="21" t="s">
        <v>22</v>
      </c>
      <c r="X2" s="21" t="s">
        <v>35</v>
      </c>
      <c r="Y2" s="21" t="s">
        <v>36</v>
      </c>
      <c r="Z2" s="21" t="s">
        <v>37</v>
      </c>
      <c r="AA2" s="21" t="s">
        <v>39</v>
      </c>
      <c r="AB2" s="19" t="s">
        <v>2</v>
      </c>
      <c r="AC2" s="20" t="s">
        <v>3</v>
      </c>
      <c r="AD2" s="20" t="s">
        <v>4</v>
      </c>
      <c r="AE2" s="21" t="s">
        <v>5</v>
      </c>
      <c r="AF2" s="21" t="s">
        <v>6</v>
      </c>
      <c r="AG2" s="21" t="s">
        <v>7</v>
      </c>
      <c r="AH2" s="21" t="s">
        <v>8</v>
      </c>
      <c r="AI2" s="21" t="s">
        <v>21</v>
      </c>
      <c r="AJ2" s="21" t="s">
        <v>22</v>
      </c>
      <c r="AK2" s="21" t="s">
        <v>35</v>
      </c>
      <c r="AL2" s="21" t="s">
        <v>36</v>
      </c>
      <c r="AM2" s="21" t="s">
        <v>37</v>
      </c>
      <c r="AN2" s="21" t="s">
        <v>39</v>
      </c>
      <c r="AO2" s="19" t="s">
        <v>2</v>
      </c>
      <c r="AP2" s="20" t="s">
        <v>3</v>
      </c>
      <c r="AQ2" s="20" t="s">
        <v>4</v>
      </c>
      <c r="AR2" s="21" t="s">
        <v>5</v>
      </c>
      <c r="AS2" s="21" t="s">
        <v>6</v>
      </c>
      <c r="AT2" s="21" t="s">
        <v>7</v>
      </c>
      <c r="AU2" s="21" t="s">
        <v>8</v>
      </c>
      <c r="AV2" s="21" t="s">
        <v>21</v>
      </c>
      <c r="AW2" s="21" t="s">
        <v>22</v>
      </c>
      <c r="AX2" s="21" t="s">
        <v>35</v>
      </c>
      <c r="AY2" s="21" t="s">
        <v>36</v>
      </c>
      <c r="AZ2" s="21" t="s">
        <v>37</v>
      </c>
      <c r="BA2" s="21" t="s">
        <v>39</v>
      </c>
      <c r="BB2" s="19" t="s">
        <v>2</v>
      </c>
      <c r="BC2" s="20" t="s">
        <v>3</v>
      </c>
      <c r="BD2" s="20" t="s">
        <v>4</v>
      </c>
      <c r="BE2" s="21" t="s">
        <v>5</v>
      </c>
      <c r="BF2" s="21" t="s">
        <v>6</v>
      </c>
      <c r="BG2" s="21" t="s">
        <v>7</v>
      </c>
      <c r="BH2" s="21" t="s">
        <v>8</v>
      </c>
      <c r="BI2" s="21" t="s">
        <v>21</v>
      </c>
      <c r="BJ2" s="21" t="s">
        <v>22</v>
      </c>
      <c r="BK2" s="21" t="s">
        <v>35</v>
      </c>
      <c r="BL2" s="21" t="s">
        <v>36</v>
      </c>
      <c r="BM2" s="21" t="s">
        <v>37</v>
      </c>
      <c r="BN2" s="21" t="s">
        <v>39</v>
      </c>
      <c r="BO2" s="19" t="s">
        <v>2</v>
      </c>
      <c r="BP2" s="20" t="s">
        <v>3</v>
      </c>
      <c r="BQ2" s="20" t="s">
        <v>4</v>
      </c>
      <c r="BR2" s="21" t="s">
        <v>5</v>
      </c>
      <c r="BS2" s="21" t="s">
        <v>6</v>
      </c>
      <c r="BT2" s="21" t="s">
        <v>7</v>
      </c>
      <c r="BU2" s="21" t="s">
        <v>8</v>
      </c>
      <c r="BV2" s="21" t="s">
        <v>21</v>
      </c>
      <c r="BW2" s="21" t="s">
        <v>22</v>
      </c>
      <c r="BX2" s="21" t="s">
        <v>35</v>
      </c>
      <c r="BY2" s="21" t="s">
        <v>36</v>
      </c>
      <c r="BZ2" s="21" t="s">
        <v>37</v>
      </c>
      <c r="CA2" s="21" t="s">
        <v>39</v>
      </c>
      <c r="CB2" s="19" t="s">
        <v>2</v>
      </c>
      <c r="CC2" s="20" t="s">
        <v>3</v>
      </c>
      <c r="CD2" s="20" t="s">
        <v>4</v>
      </c>
      <c r="CE2" s="21" t="s">
        <v>5</v>
      </c>
      <c r="CF2" s="21" t="s">
        <v>6</v>
      </c>
      <c r="CG2" s="21" t="s">
        <v>7</v>
      </c>
      <c r="CH2" s="21" t="s">
        <v>8</v>
      </c>
      <c r="CI2" s="21" t="s">
        <v>21</v>
      </c>
      <c r="CJ2" s="21" t="s">
        <v>22</v>
      </c>
      <c r="CK2" s="21" t="s">
        <v>35</v>
      </c>
      <c r="CL2" s="21" t="s">
        <v>36</v>
      </c>
      <c r="CM2" s="21" t="s">
        <v>37</v>
      </c>
      <c r="CN2" s="21" t="s">
        <v>39</v>
      </c>
      <c r="CO2" s="19" t="s">
        <v>2</v>
      </c>
      <c r="CP2" s="20" t="s">
        <v>3</v>
      </c>
      <c r="CQ2" s="20" t="s">
        <v>4</v>
      </c>
      <c r="CR2" s="21" t="s">
        <v>5</v>
      </c>
      <c r="CS2" s="21" t="s">
        <v>6</v>
      </c>
      <c r="CT2" s="21" t="s">
        <v>7</v>
      </c>
      <c r="CU2" s="21" t="s">
        <v>8</v>
      </c>
      <c r="CV2" s="21" t="s">
        <v>21</v>
      </c>
      <c r="CW2" s="21" t="s">
        <v>22</v>
      </c>
      <c r="CX2" s="21" t="s">
        <v>35</v>
      </c>
      <c r="CY2" s="21" t="s">
        <v>36</v>
      </c>
      <c r="CZ2" s="21" t="s">
        <v>37</v>
      </c>
      <c r="DA2" s="21" t="s">
        <v>39</v>
      </c>
      <c r="DB2" s="19" t="s">
        <v>2</v>
      </c>
      <c r="DC2" s="20" t="s">
        <v>3</v>
      </c>
      <c r="DD2" s="20" t="s">
        <v>4</v>
      </c>
      <c r="DE2" s="21" t="s">
        <v>5</v>
      </c>
      <c r="DF2" s="21" t="s">
        <v>6</v>
      </c>
      <c r="DG2" s="21" t="s">
        <v>7</v>
      </c>
      <c r="DH2" s="21" t="s">
        <v>8</v>
      </c>
      <c r="DI2" s="21" t="s">
        <v>21</v>
      </c>
      <c r="DJ2" s="21" t="s">
        <v>22</v>
      </c>
      <c r="DK2" s="21" t="s">
        <v>35</v>
      </c>
      <c r="DL2" s="21" t="s">
        <v>36</v>
      </c>
      <c r="DM2" s="21" t="s">
        <v>37</v>
      </c>
      <c r="DN2" s="21" t="s">
        <v>39</v>
      </c>
      <c r="DO2" s="19" t="s">
        <v>2</v>
      </c>
      <c r="DP2" s="20" t="s">
        <v>3</v>
      </c>
      <c r="DQ2" s="20" t="s">
        <v>4</v>
      </c>
      <c r="DR2" s="21" t="s">
        <v>5</v>
      </c>
      <c r="DS2" s="21" t="s">
        <v>6</v>
      </c>
      <c r="DT2" s="21" t="s">
        <v>7</v>
      </c>
      <c r="DU2" s="21" t="s">
        <v>8</v>
      </c>
      <c r="DV2" s="21" t="s">
        <v>21</v>
      </c>
      <c r="DW2" s="21" t="s">
        <v>22</v>
      </c>
      <c r="DX2" s="21" t="s">
        <v>35</v>
      </c>
      <c r="DY2" s="21" t="s">
        <v>36</v>
      </c>
      <c r="DZ2" s="21" t="s">
        <v>37</v>
      </c>
      <c r="EA2" s="21" t="s">
        <v>39</v>
      </c>
      <c r="EB2" s="19" t="s">
        <v>2</v>
      </c>
      <c r="EC2" s="20" t="s">
        <v>3</v>
      </c>
      <c r="ED2" s="20" t="s">
        <v>4</v>
      </c>
      <c r="EE2" s="21" t="s">
        <v>5</v>
      </c>
      <c r="EF2" s="21" t="s">
        <v>6</v>
      </c>
      <c r="EG2" s="21" t="s">
        <v>7</v>
      </c>
      <c r="EH2" s="21" t="s">
        <v>8</v>
      </c>
      <c r="EI2" s="21" t="s">
        <v>21</v>
      </c>
      <c r="EJ2" s="21" t="s">
        <v>22</v>
      </c>
      <c r="EK2" s="21" t="s">
        <v>35</v>
      </c>
      <c r="EL2" s="21" t="s">
        <v>36</v>
      </c>
      <c r="EM2" s="21" t="s">
        <v>37</v>
      </c>
      <c r="EN2" s="21" t="s">
        <v>39</v>
      </c>
      <c r="EO2" s="19" t="s">
        <v>2</v>
      </c>
      <c r="EP2" s="20" t="s">
        <v>3</v>
      </c>
      <c r="EQ2" s="20" t="s">
        <v>4</v>
      </c>
      <c r="ER2" s="21" t="s">
        <v>5</v>
      </c>
      <c r="ES2" s="21" t="s">
        <v>6</v>
      </c>
      <c r="ET2" s="21" t="s">
        <v>7</v>
      </c>
      <c r="EU2" s="21" t="s">
        <v>8</v>
      </c>
      <c r="EV2" s="21" t="s">
        <v>21</v>
      </c>
      <c r="EW2" s="21" t="s">
        <v>22</v>
      </c>
      <c r="EX2" s="21" t="s">
        <v>35</v>
      </c>
      <c r="EY2" s="21" t="s">
        <v>36</v>
      </c>
      <c r="EZ2" s="21" t="s">
        <v>37</v>
      </c>
      <c r="FA2" s="21" t="s">
        <v>39</v>
      </c>
      <c r="FB2" s="19" t="s">
        <v>2</v>
      </c>
      <c r="FC2" s="20" t="s">
        <v>3</v>
      </c>
      <c r="FD2" s="20" t="s">
        <v>4</v>
      </c>
      <c r="FE2" s="21" t="s">
        <v>5</v>
      </c>
      <c r="FF2" s="21" t="s">
        <v>6</v>
      </c>
      <c r="FG2" s="21" t="s">
        <v>7</v>
      </c>
      <c r="FH2" s="21" t="s">
        <v>8</v>
      </c>
      <c r="FI2" s="21" t="s">
        <v>21</v>
      </c>
      <c r="FJ2" s="21" t="s">
        <v>22</v>
      </c>
      <c r="FK2" s="21" t="s">
        <v>35</v>
      </c>
      <c r="FL2" s="21" t="s">
        <v>36</v>
      </c>
      <c r="FM2" s="21" t="s">
        <v>37</v>
      </c>
      <c r="FN2" s="21" t="s">
        <v>39</v>
      </c>
      <c r="FO2" s="26" t="s">
        <v>2</v>
      </c>
      <c r="FP2" s="22" t="s">
        <v>3</v>
      </c>
      <c r="FQ2" s="22" t="s">
        <v>4</v>
      </c>
      <c r="FR2" s="23" t="s">
        <v>5</v>
      </c>
      <c r="FS2" s="23" t="s">
        <v>6</v>
      </c>
      <c r="FT2" s="23" t="s">
        <v>7</v>
      </c>
      <c r="FU2" s="23" t="s">
        <v>8</v>
      </c>
      <c r="FV2" s="23" t="s">
        <v>21</v>
      </c>
      <c r="FW2" s="23" t="s">
        <v>22</v>
      </c>
      <c r="FX2" s="23" t="s">
        <v>35</v>
      </c>
      <c r="FY2" s="23" t="s">
        <v>36</v>
      </c>
      <c r="FZ2" s="23" t="s">
        <v>37</v>
      </c>
      <c r="GA2" s="23" t="s">
        <v>39</v>
      </c>
      <c r="GB2" s="26" t="s">
        <v>2</v>
      </c>
      <c r="GC2" s="22" t="s">
        <v>3</v>
      </c>
      <c r="GD2" s="22" t="s">
        <v>4</v>
      </c>
      <c r="GE2" s="23" t="s">
        <v>5</v>
      </c>
      <c r="GF2" s="23" t="s">
        <v>6</v>
      </c>
      <c r="GG2" s="23" t="s">
        <v>7</v>
      </c>
      <c r="GH2" s="23" t="s">
        <v>8</v>
      </c>
      <c r="GI2" s="23" t="s">
        <v>21</v>
      </c>
      <c r="GJ2" s="23" t="s">
        <v>22</v>
      </c>
      <c r="GK2" s="23" t="s">
        <v>35</v>
      </c>
      <c r="GL2" s="23" t="s">
        <v>36</v>
      </c>
      <c r="GM2" s="23" t="s">
        <v>37</v>
      </c>
      <c r="GN2" s="23" t="s">
        <v>39</v>
      </c>
      <c r="GO2" s="26" t="s">
        <v>2</v>
      </c>
      <c r="GP2" s="22" t="s">
        <v>3</v>
      </c>
      <c r="GQ2" s="22" t="s">
        <v>4</v>
      </c>
      <c r="GR2" s="23" t="s">
        <v>5</v>
      </c>
      <c r="GS2" s="23" t="s">
        <v>6</v>
      </c>
      <c r="GT2" s="23" t="s">
        <v>7</v>
      </c>
      <c r="GU2" s="23" t="s">
        <v>8</v>
      </c>
      <c r="GV2" s="23" t="s">
        <v>21</v>
      </c>
      <c r="GW2" s="23" t="s">
        <v>22</v>
      </c>
      <c r="GX2" s="23" t="s">
        <v>35</v>
      </c>
      <c r="GY2" s="23" t="s">
        <v>36</v>
      </c>
      <c r="GZ2" s="23" t="s">
        <v>37</v>
      </c>
      <c r="HA2" s="23" t="s">
        <v>39</v>
      </c>
      <c r="HB2" s="26" t="s">
        <v>2</v>
      </c>
      <c r="HC2" s="22" t="s">
        <v>3</v>
      </c>
      <c r="HD2" s="22" t="s">
        <v>4</v>
      </c>
      <c r="HE2" s="23" t="s">
        <v>5</v>
      </c>
      <c r="HF2" s="23" t="s">
        <v>6</v>
      </c>
      <c r="HG2" s="23" t="s">
        <v>7</v>
      </c>
      <c r="HH2" s="23" t="s">
        <v>8</v>
      </c>
      <c r="HI2" s="23" t="s">
        <v>21</v>
      </c>
      <c r="HJ2" s="23" t="s">
        <v>22</v>
      </c>
      <c r="HK2" s="23" t="s">
        <v>35</v>
      </c>
      <c r="HL2" s="23" t="s">
        <v>36</v>
      </c>
      <c r="HM2" s="23" t="s">
        <v>37</v>
      </c>
      <c r="HN2" s="23" t="s">
        <v>39</v>
      </c>
      <c r="HO2" s="26" t="s">
        <v>2</v>
      </c>
      <c r="HP2" s="22" t="s">
        <v>3</v>
      </c>
      <c r="HQ2" s="22" t="s">
        <v>4</v>
      </c>
      <c r="HR2" s="23" t="s">
        <v>5</v>
      </c>
      <c r="HS2" s="23" t="s">
        <v>6</v>
      </c>
      <c r="HT2" s="23" t="s">
        <v>7</v>
      </c>
      <c r="HU2" s="23" t="s">
        <v>8</v>
      </c>
      <c r="HV2" s="23" t="s">
        <v>21</v>
      </c>
      <c r="HW2" s="23" t="s">
        <v>22</v>
      </c>
      <c r="HX2" s="23" t="s">
        <v>35</v>
      </c>
      <c r="HY2" s="23" t="s">
        <v>36</v>
      </c>
      <c r="HZ2" s="23" t="s">
        <v>37</v>
      </c>
      <c r="IA2" s="23" t="s">
        <v>39</v>
      </c>
      <c r="IB2" s="26" t="s">
        <v>2</v>
      </c>
      <c r="IC2" s="22" t="s">
        <v>3</v>
      </c>
      <c r="ID2" s="22" t="s">
        <v>4</v>
      </c>
      <c r="IE2" s="23" t="s">
        <v>5</v>
      </c>
      <c r="IF2" s="23" t="s">
        <v>6</v>
      </c>
      <c r="IG2" s="23" t="s">
        <v>7</v>
      </c>
      <c r="IH2" s="23" t="s">
        <v>8</v>
      </c>
      <c r="II2" s="23" t="s">
        <v>21</v>
      </c>
      <c r="IJ2" s="23" t="s">
        <v>22</v>
      </c>
      <c r="IK2" s="23" t="s">
        <v>35</v>
      </c>
      <c r="IL2" s="23" t="s">
        <v>36</v>
      </c>
      <c r="IM2" s="23" t="s">
        <v>37</v>
      </c>
      <c r="IN2" s="23" t="s">
        <v>39</v>
      </c>
      <c r="IO2" s="26" t="s">
        <v>2</v>
      </c>
      <c r="IP2" s="22" t="s">
        <v>3</v>
      </c>
      <c r="IQ2" s="22" t="s">
        <v>4</v>
      </c>
      <c r="IR2" s="23" t="s">
        <v>5</v>
      </c>
      <c r="IS2" s="23" t="s">
        <v>6</v>
      </c>
      <c r="IT2" s="23" t="s">
        <v>7</v>
      </c>
      <c r="IU2" s="23" t="s">
        <v>8</v>
      </c>
      <c r="IV2" s="23" t="s">
        <v>21</v>
      </c>
      <c r="IW2" s="23" t="s">
        <v>22</v>
      </c>
      <c r="IX2" s="23" t="s">
        <v>35</v>
      </c>
      <c r="IY2" s="23" t="s">
        <v>36</v>
      </c>
      <c r="IZ2" s="23" t="s">
        <v>37</v>
      </c>
      <c r="JA2" s="23" t="s">
        <v>39</v>
      </c>
      <c r="JB2" s="26" t="s">
        <v>2</v>
      </c>
      <c r="JC2" s="22" t="s">
        <v>3</v>
      </c>
      <c r="JD2" s="22" t="s">
        <v>4</v>
      </c>
      <c r="JE2" s="23" t="s">
        <v>5</v>
      </c>
      <c r="JF2" s="23" t="s">
        <v>6</v>
      </c>
      <c r="JG2" s="23" t="s">
        <v>7</v>
      </c>
      <c r="JH2" s="23" t="s">
        <v>8</v>
      </c>
      <c r="JI2" s="23" t="s">
        <v>21</v>
      </c>
      <c r="JJ2" s="23" t="s">
        <v>22</v>
      </c>
      <c r="JK2" s="23" t="s">
        <v>35</v>
      </c>
      <c r="JL2" s="23" t="s">
        <v>36</v>
      </c>
      <c r="JM2" s="23" t="s">
        <v>37</v>
      </c>
      <c r="JN2" s="23" t="s">
        <v>39</v>
      </c>
      <c r="JO2" s="26" t="s">
        <v>2</v>
      </c>
      <c r="JP2" s="22" t="s">
        <v>3</v>
      </c>
      <c r="JQ2" s="22" t="s">
        <v>4</v>
      </c>
      <c r="JR2" s="23" t="s">
        <v>5</v>
      </c>
      <c r="JS2" s="23" t="s">
        <v>6</v>
      </c>
      <c r="JT2" s="23" t="s">
        <v>7</v>
      </c>
      <c r="JU2" s="23" t="s">
        <v>8</v>
      </c>
      <c r="JV2" s="23" t="s">
        <v>21</v>
      </c>
      <c r="JW2" s="23" t="s">
        <v>22</v>
      </c>
      <c r="JX2" s="23" t="s">
        <v>35</v>
      </c>
      <c r="JY2" s="23" t="s">
        <v>36</v>
      </c>
      <c r="JZ2" s="23" t="s">
        <v>37</v>
      </c>
      <c r="KA2" s="23" t="s">
        <v>39</v>
      </c>
      <c r="KB2" s="26" t="s">
        <v>2</v>
      </c>
      <c r="KC2" s="22" t="s">
        <v>3</v>
      </c>
      <c r="KD2" s="22" t="s">
        <v>4</v>
      </c>
      <c r="KE2" s="23" t="s">
        <v>5</v>
      </c>
      <c r="KF2" s="23" t="s">
        <v>6</v>
      </c>
      <c r="KG2" s="23" t="s">
        <v>7</v>
      </c>
      <c r="KH2" s="23" t="s">
        <v>8</v>
      </c>
      <c r="KI2" s="23" t="s">
        <v>21</v>
      </c>
      <c r="KJ2" s="23" t="s">
        <v>22</v>
      </c>
      <c r="KK2" s="23" t="s">
        <v>35</v>
      </c>
      <c r="KL2" s="23" t="s">
        <v>36</v>
      </c>
      <c r="KM2" s="23" t="s">
        <v>37</v>
      </c>
      <c r="KN2" s="23" t="s">
        <v>39</v>
      </c>
      <c r="KO2" s="26" t="s">
        <v>2</v>
      </c>
      <c r="KP2" s="22" t="s">
        <v>3</v>
      </c>
      <c r="KQ2" s="22" t="s">
        <v>4</v>
      </c>
      <c r="KR2" s="23" t="s">
        <v>5</v>
      </c>
      <c r="KS2" s="23" t="s">
        <v>6</v>
      </c>
      <c r="KT2" s="23" t="s">
        <v>7</v>
      </c>
      <c r="KU2" s="23" t="s">
        <v>8</v>
      </c>
      <c r="KV2" s="23" t="s">
        <v>21</v>
      </c>
      <c r="KW2" s="23" t="s">
        <v>22</v>
      </c>
      <c r="KX2" s="23" t="s">
        <v>35</v>
      </c>
      <c r="KY2" s="23" t="s">
        <v>36</v>
      </c>
      <c r="KZ2" s="23" t="s">
        <v>37</v>
      </c>
      <c r="LA2" s="23" t="s">
        <v>39</v>
      </c>
      <c r="LB2" s="26" t="s">
        <v>2</v>
      </c>
      <c r="LC2" s="22" t="s">
        <v>3</v>
      </c>
      <c r="LD2" s="22" t="s">
        <v>4</v>
      </c>
      <c r="LE2" s="23" t="s">
        <v>5</v>
      </c>
      <c r="LF2" s="23" t="s">
        <v>6</v>
      </c>
      <c r="LG2" s="23" t="s">
        <v>7</v>
      </c>
      <c r="LH2" s="23" t="s">
        <v>8</v>
      </c>
      <c r="LI2" s="23" t="s">
        <v>21</v>
      </c>
      <c r="LJ2" s="23" t="s">
        <v>22</v>
      </c>
      <c r="LK2" s="23" t="s">
        <v>35</v>
      </c>
      <c r="LL2" s="23" t="s">
        <v>36</v>
      </c>
      <c r="LM2" s="23" t="s">
        <v>37</v>
      </c>
      <c r="LN2" s="23" t="s">
        <v>39</v>
      </c>
      <c r="LO2" s="27" t="s">
        <v>2</v>
      </c>
      <c r="LP2" s="24" t="s">
        <v>3</v>
      </c>
      <c r="LQ2" s="24" t="s">
        <v>4</v>
      </c>
      <c r="LR2" s="25" t="s">
        <v>5</v>
      </c>
      <c r="LS2" s="25" t="s">
        <v>6</v>
      </c>
      <c r="LT2" s="25" t="s">
        <v>7</v>
      </c>
      <c r="LU2" s="25" t="s">
        <v>8</v>
      </c>
      <c r="LV2" s="25" t="s">
        <v>21</v>
      </c>
      <c r="LW2" s="25" t="s">
        <v>22</v>
      </c>
      <c r="LX2" s="25" t="s">
        <v>35</v>
      </c>
      <c r="LY2" s="25" t="s">
        <v>36</v>
      </c>
      <c r="LZ2" s="25" t="s">
        <v>37</v>
      </c>
      <c r="MA2" s="25" t="s">
        <v>39</v>
      </c>
      <c r="MB2" s="27" t="s">
        <v>2</v>
      </c>
      <c r="MC2" s="24" t="s">
        <v>3</v>
      </c>
      <c r="MD2" s="24" t="s">
        <v>4</v>
      </c>
      <c r="ME2" s="25" t="s">
        <v>5</v>
      </c>
      <c r="MF2" s="25" t="s">
        <v>6</v>
      </c>
      <c r="MG2" s="25" t="s">
        <v>7</v>
      </c>
      <c r="MH2" s="25" t="s">
        <v>8</v>
      </c>
      <c r="MI2" s="25" t="s">
        <v>21</v>
      </c>
      <c r="MJ2" s="25" t="s">
        <v>22</v>
      </c>
      <c r="MK2" s="25" t="s">
        <v>35</v>
      </c>
      <c r="ML2" s="25" t="s">
        <v>36</v>
      </c>
      <c r="MM2" s="25" t="s">
        <v>37</v>
      </c>
      <c r="MN2" s="25" t="s">
        <v>39</v>
      </c>
      <c r="MO2" s="27" t="s">
        <v>2</v>
      </c>
      <c r="MP2" s="24" t="s">
        <v>3</v>
      </c>
      <c r="MQ2" s="24" t="s">
        <v>4</v>
      </c>
      <c r="MR2" s="25" t="s">
        <v>5</v>
      </c>
      <c r="MS2" s="25" t="s">
        <v>6</v>
      </c>
      <c r="MT2" s="25" t="s">
        <v>7</v>
      </c>
      <c r="MU2" s="25" t="s">
        <v>8</v>
      </c>
      <c r="MV2" s="25" t="s">
        <v>21</v>
      </c>
      <c r="MW2" s="25" t="s">
        <v>22</v>
      </c>
      <c r="MX2" s="25" t="s">
        <v>35</v>
      </c>
      <c r="MY2" s="25" t="s">
        <v>36</v>
      </c>
      <c r="MZ2" s="25" t="s">
        <v>37</v>
      </c>
      <c r="NA2" s="25" t="s">
        <v>39</v>
      </c>
      <c r="NB2" s="27" t="s">
        <v>2</v>
      </c>
      <c r="NC2" s="24" t="s">
        <v>3</v>
      </c>
      <c r="ND2" s="24" t="s">
        <v>4</v>
      </c>
      <c r="NE2" s="25" t="s">
        <v>5</v>
      </c>
      <c r="NF2" s="25" t="s">
        <v>6</v>
      </c>
      <c r="NG2" s="25" t="s">
        <v>7</v>
      </c>
      <c r="NH2" s="25" t="s">
        <v>8</v>
      </c>
      <c r="NI2" s="25" t="s">
        <v>21</v>
      </c>
      <c r="NJ2" s="25" t="s">
        <v>22</v>
      </c>
      <c r="NK2" s="25" t="s">
        <v>35</v>
      </c>
      <c r="NL2" s="25" t="s">
        <v>36</v>
      </c>
      <c r="NM2" s="25" t="s">
        <v>37</v>
      </c>
      <c r="NN2" s="25" t="s">
        <v>39</v>
      </c>
      <c r="NO2" s="27" t="s">
        <v>2</v>
      </c>
      <c r="NP2" s="24" t="s">
        <v>3</v>
      </c>
      <c r="NQ2" s="24" t="s">
        <v>4</v>
      </c>
      <c r="NR2" s="25" t="s">
        <v>5</v>
      </c>
      <c r="NS2" s="25" t="s">
        <v>6</v>
      </c>
      <c r="NT2" s="25" t="s">
        <v>7</v>
      </c>
      <c r="NU2" s="25" t="s">
        <v>8</v>
      </c>
      <c r="NV2" s="25" t="s">
        <v>21</v>
      </c>
      <c r="NW2" s="25" t="s">
        <v>22</v>
      </c>
      <c r="NX2" s="25" t="s">
        <v>35</v>
      </c>
      <c r="NY2" s="25" t="s">
        <v>36</v>
      </c>
      <c r="NZ2" s="25" t="s">
        <v>37</v>
      </c>
      <c r="OA2" s="25" t="s">
        <v>39</v>
      </c>
      <c r="OB2" s="27" t="s">
        <v>2</v>
      </c>
      <c r="OC2" s="24" t="s">
        <v>3</v>
      </c>
      <c r="OD2" s="24" t="s">
        <v>4</v>
      </c>
      <c r="OE2" s="25" t="s">
        <v>5</v>
      </c>
      <c r="OF2" s="25" t="s">
        <v>6</v>
      </c>
      <c r="OG2" s="25" t="s">
        <v>7</v>
      </c>
      <c r="OH2" s="25" t="s">
        <v>8</v>
      </c>
      <c r="OI2" s="25" t="s">
        <v>21</v>
      </c>
      <c r="OJ2" s="25" t="s">
        <v>22</v>
      </c>
      <c r="OK2" s="25" t="s">
        <v>35</v>
      </c>
      <c r="OL2" s="25" t="s">
        <v>36</v>
      </c>
      <c r="OM2" s="25" t="s">
        <v>37</v>
      </c>
      <c r="ON2" s="25" t="s">
        <v>39</v>
      </c>
      <c r="OO2" s="27" t="s">
        <v>2</v>
      </c>
      <c r="OP2" s="24" t="s">
        <v>3</v>
      </c>
      <c r="OQ2" s="24" t="s">
        <v>4</v>
      </c>
      <c r="OR2" s="25" t="s">
        <v>5</v>
      </c>
      <c r="OS2" s="25" t="s">
        <v>6</v>
      </c>
      <c r="OT2" s="25" t="s">
        <v>7</v>
      </c>
      <c r="OU2" s="25" t="s">
        <v>8</v>
      </c>
      <c r="OV2" s="25" t="s">
        <v>21</v>
      </c>
      <c r="OW2" s="25" t="s">
        <v>22</v>
      </c>
      <c r="OX2" s="25" t="s">
        <v>35</v>
      </c>
      <c r="OY2" s="25" t="s">
        <v>36</v>
      </c>
      <c r="OZ2" s="25" t="s">
        <v>37</v>
      </c>
      <c r="PA2" s="25" t="s">
        <v>39</v>
      </c>
      <c r="PB2" s="27" t="s">
        <v>2</v>
      </c>
      <c r="PC2" s="24" t="s">
        <v>3</v>
      </c>
      <c r="PD2" s="24" t="s">
        <v>4</v>
      </c>
      <c r="PE2" s="25" t="s">
        <v>5</v>
      </c>
      <c r="PF2" s="25" t="s">
        <v>6</v>
      </c>
      <c r="PG2" s="25" t="s">
        <v>7</v>
      </c>
      <c r="PH2" s="25" t="s">
        <v>8</v>
      </c>
      <c r="PI2" s="25" t="s">
        <v>21</v>
      </c>
      <c r="PJ2" s="25" t="s">
        <v>22</v>
      </c>
      <c r="PK2" s="25" t="s">
        <v>35</v>
      </c>
      <c r="PL2" s="25" t="s">
        <v>36</v>
      </c>
      <c r="PM2" s="25" t="s">
        <v>37</v>
      </c>
      <c r="PN2" s="25" t="s">
        <v>39</v>
      </c>
      <c r="PO2" s="27" t="s">
        <v>2</v>
      </c>
      <c r="PP2" s="24" t="s">
        <v>3</v>
      </c>
      <c r="PQ2" s="24" t="s">
        <v>4</v>
      </c>
      <c r="PR2" s="25" t="s">
        <v>5</v>
      </c>
      <c r="PS2" s="25" t="s">
        <v>6</v>
      </c>
      <c r="PT2" s="25" t="s">
        <v>7</v>
      </c>
      <c r="PU2" s="25" t="s">
        <v>8</v>
      </c>
      <c r="PV2" s="25" t="s">
        <v>21</v>
      </c>
      <c r="PW2" s="25" t="s">
        <v>22</v>
      </c>
      <c r="PX2" s="25" t="s">
        <v>35</v>
      </c>
      <c r="PY2" s="25" t="s">
        <v>36</v>
      </c>
      <c r="PZ2" s="25" t="s">
        <v>37</v>
      </c>
      <c r="QA2" s="25" t="s">
        <v>39</v>
      </c>
      <c r="QB2" s="27" t="s">
        <v>2</v>
      </c>
      <c r="QC2" s="24" t="s">
        <v>3</v>
      </c>
      <c r="QD2" s="24" t="s">
        <v>4</v>
      </c>
      <c r="QE2" s="25" t="s">
        <v>5</v>
      </c>
      <c r="QF2" s="25" t="s">
        <v>6</v>
      </c>
      <c r="QG2" s="25" t="s">
        <v>7</v>
      </c>
      <c r="QH2" s="25" t="s">
        <v>8</v>
      </c>
      <c r="QI2" s="25" t="s">
        <v>21</v>
      </c>
      <c r="QJ2" s="25" t="s">
        <v>22</v>
      </c>
      <c r="QK2" s="25" t="s">
        <v>35</v>
      </c>
      <c r="QL2" s="25" t="s">
        <v>36</v>
      </c>
      <c r="QM2" s="25" t="s">
        <v>37</v>
      </c>
      <c r="QN2" s="25" t="s">
        <v>39</v>
      </c>
      <c r="QO2" s="27" t="s">
        <v>2</v>
      </c>
      <c r="QP2" s="24" t="s">
        <v>3</v>
      </c>
      <c r="QQ2" s="24" t="s">
        <v>4</v>
      </c>
      <c r="QR2" s="25" t="s">
        <v>5</v>
      </c>
      <c r="QS2" s="25" t="s">
        <v>6</v>
      </c>
      <c r="QT2" s="25" t="s">
        <v>7</v>
      </c>
      <c r="QU2" s="25" t="s">
        <v>8</v>
      </c>
      <c r="QV2" s="25" t="s">
        <v>21</v>
      </c>
      <c r="QW2" s="25" t="s">
        <v>22</v>
      </c>
      <c r="QX2" s="25" t="s">
        <v>35</v>
      </c>
      <c r="QY2" s="25" t="s">
        <v>36</v>
      </c>
      <c r="QZ2" s="25" t="s">
        <v>37</v>
      </c>
      <c r="RA2" s="25" t="s">
        <v>39</v>
      </c>
      <c r="RB2" s="27" t="s">
        <v>2</v>
      </c>
      <c r="RC2" s="24" t="s">
        <v>3</v>
      </c>
      <c r="RD2" s="24" t="s">
        <v>4</v>
      </c>
      <c r="RE2" s="25" t="s">
        <v>5</v>
      </c>
      <c r="RF2" s="25" t="s">
        <v>6</v>
      </c>
      <c r="RG2" s="25" t="s">
        <v>7</v>
      </c>
      <c r="RH2" s="25" t="s">
        <v>8</v>
      </c>
      <c r="RI2" s="25" t="s">
        <v>21</v>
      </c>
      <c r="RJ2" s="25" t="s">
        <v>22</v>
      </c>
      <c r="RK2" s="25" t="s">
        <v>35</v>
      </c>
      <c r="RL2" s="25" t="s">
        <v>36</v>
      </c>
      <c r="RM2" s="25" t="s">
        <v>37</v>
      </c>
      <c r="RN2" s="25" t="s">
        <v>39</v>
      </c>
    </row>
    <row r="3" spans="1:482">
      <c r="A3" s="1">
        <v>1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s="1" t="s">
        <v>40</v>
      </c>
      <c r="J3" s="1" t="s">
        <v>40</v>
      </c>
      <c r="K3" s="1" t="s">
        <v>40</v>
      </c>
      <c r="L3" s="1" t="s">
        <v>40</v>
      </c>
      <c r="M3" s="1" t="s">
        <v>40</v>
      </c>
      <c r="N3" s="1" t="s">
        <v>40</v>
      </c>
      <c r="O3" s="1">
        <v>1</v>
      </c>
      <c r="P3" s="1">
        <v>4</v>
      </c>
      <c r="Q3" s="1">
        <v>2</v>
      </c>
      <c r="R3" s="1">
        <v>3</v>
      </c>
      <c r="S3" s="1">
        <v>1</v>
      </c>
      <c r="T3" s="1">
        <v>1</v>
      </c>
      <c r="U3" s="1">
        <v>1</v>
      </c>
      <c r="V3" s="1">
        <v>2</v>
      </c>
      <c r="W3" s="1">
        <v>1</v>
      </c>
      <c r="X3" s="1">
        <v>2</v>
      </c>
      <c r="Y3" s="1">
        <v>4</v>
      </c>
      <c r="Z3" s="1">
        <v>3</v>
      </c>
      <c r="AA3" s="1">
        <v>5</v>
      </c>
      <c r="AB3" s="1">
        <v>38</v>
      </c>
      <c r="AC3" s="1">
        <v>11</v>
      </c>
      <c r="AD3" s="1">
        <v>14</v>
      </c>
      <c r="AE3" s="1">
        <v>5</v>
      </c>
      <c r="AF3" s="1">
        <v>4</v>
      </c>
      <c r="AG3" s="1">
        <v>9</v>
      </c>
      <c r="AH3" s="1">
        <v>11</v>
      </c>
      <c r="AI3" s="1">
        <v>1</v>
      </c>
      <c r="AJ3" s="1">
        <v>4</v>
      </c>
      <c r="AK3" s="1">
        <v>3</v>
      </c>
      <c r="AL3" s="1">
        <v>8</v>
      </c>
      <c r="AM3" s="1">
        <v>22</v>
      </c>
      <c r="AN3" s="1">
        <v>38</v>
      </c>
      <c r="AO3" s="1">
        <v>36</v>
      </c>
      <c r="AP3" s="1">
        <v>9</v>
      </c>
      <c r="AQ3" s="1">
        <v>7</v>
      </c>
      <c r="AR3" s="1">
        <v>5</v>
      </c>
      <c r="AS3" s="1">
        <v>17</v>
      </c>
      <c r="AT3" s="1">
        <v>7</v>
      </c>
      <c r="AU3" s="1">
        <v>7</v>
      </c>
      <c r="AV3" s="1">
        <v>3</v>
      </c>
      <c r="AW3" s="1">
        <v>6</v>
      </c>
      <c r="AX3" s="1">
        <v>3</v>
      </c>
      <c r="AY3" s="1">
        <v>12</v>
      </c>
      <c r="AZ3" s="1">
        <v>17</v>
      </c>
      <c r="BA3" s="1">
        <v>1</v>
      </c>
      <c r="BB3" s="1">
        <v>42</v>
      </c>
      <c r="BC3" s="1">
        <v>11</v>
      </c>
      <c r="BD3" s="1">
        <v>27</v>
      </c>
      <c r="BE3" s="1">
        <v>9</v>
      </c>
      <c r="BF3" s="1">
        <v>15</v>
      </c>
      <c r="BG3" s="1">
        <v>6</v>
      </c>
      <c r="BH3" s="1">
        <v>7</v>
      </c>
      <c r="BI3" s="1">
        <v>7</v>
      </c>
      <c r="BJ3" s="1">
        <v>6</v>
      </c>
      <c r="BK3" s="1">
        <v>2</v>
      </c>
      <c r="BL3" s="1">
        <v>8</v>
      </c>
      <c r="BM3" s="1">
        <v>43</v>
      </c>
      <c r="BN3" s="1">
        <v>38</v>
      </c>
      <c r="BO3" s="1">
        <v>1</v>
      </c>
      <c r="BP3" s="1">
        <v>25</v>
      </c>
      <c r="BQ3" s="1">
        <v>3</v>
      </c>
      <c r="BR3" s="1">
        <v>14</v>
      </c>
      <c r="BS3" s="1">
        <v>23</v>
      </c>
      <c r="BT3" s="1">
        <v>4</v>
      </c>
      <c r="BU3" s="1">
        <v>4</v>
      </c>
      <c r="BV3" s="1">
        <v>1</v>
      </c>
      <c r="BW3" s="1">
        <v>6</v>
      </c>
      <c r="BX3" s="1">
        <v>4</v>
      </c>
      <c r="BY3" s="1">
        <v>34</v>
      </c>
      <c r="BZ3" s="1">
        <v>14</v>
      </c>
      <c r="CA3" s="1">
        <v>22</v>
      </c>
      <c r="CB3" s="1">
        <v>1</v>
      </c>
      <c r="CC3" s="1">
        <v>13</v>
      </c>
      <c r="CD3" s="1">
        <v>14</v>
      </c>
      <c r="CE3" s="1">
        <v>4</v>
      </c>
      <c r="CF3" s="1">
        <v>2</v>
      </c>
      <c r="CG3" s="1">
        <v>8</v>
      </c>
      <c r="CH3" s="1">
        <v>10</v>
      </c>
      <c r="CI3" s="1">
        <v>1</v>
      </c>
      <c r="CJ3" s="1">
        <v>9</v>
      </c>
      <c r="CK3" s="1">
        <v>8</v>
      </c>
      <c r="CL3" s="1">
        <v>15</v>
      </c>
      <c r="CM3" s="1">
        <v>9</v>
      </c>
      <c r="CN3" s="1">
        <v>2</v>
      </c>
      <c r="CO3" s="1">
        <v>12</v>
      </c>
      <c r="CP3" s="1">
        <v>7</v>
      </c>
      <c r="CQ3" s="1">
        <v>15</v>
      </c>
      <c r="CR3" s="1">
        <v>1</v>
      </c>
      <c r="CS3" s="1">
        <v>11</v>
      </c>
      <c r="CT3" s="1">
        <v>9</v>
      </c>
      <c r="CU3" s="1">
        <v>17</v>
      </c>
      <c r="CV3" s="1">
        <v>10</v>
      </c>
      <c r="CW3" s="1">
        <v>2</v>
      </c>
      <c r="CX3" s="1">
        <v>8</v>
      </c>
      <c r="CY3" s="1">
        <v>13</v>
      </c>
      <c r="CZ3" s="1">
        <v>9</v>
      </c>
      <c r="DA3" s="1">
        <v>3</v>
      </c>
      <c r="DB3" s="1">
        <v>1</v>
      </c>
      <c r="DC3" s="1">
        <v>11</v>
      </c>
      <c r="DD3" s="1">
        <v>3</v>
      </c>
      <c r="DE3" s="1">
        <v>1</v>
      </c>
      <c r="DF3" s="1">
        <v>3</v>
      </c>
      <c r="DG3" s="1">
        <v>2</v>
      </c>
      <c r="DH3" s="1">
        <v>3</v>
      </c>
      <c r="DI3" s="1">
        <v>3</v>
      </c>
      <c r="DJ3" s="1">
        <v>3</v>
      </c>
      <c r="DK3" s="1">
        <v>7</v>
      </c>
      <c r="DL3" s="1">
        <v>17</v>
      </c>
      <c r="DM3" s="1">
        <v>8</v>
      </c>
      <c r="DN3" s="1">
        <v>1</v>
      </c>
      <c r="DO3" s="1">
        <v>1</v>
      </c>
      <c r="DP3" s="1">
        <v>7</v>
      </c>
      <c r="DQ3" s="1">
        <v>2</v>
      </c>
      <c r="DR3" s="1">
        <v>4</v>
      </c>
      <c r="DS3" s="1">
        <v>11</v>
      </c>
      <c r="DT3" s="1">
        <v>3</v>
      </c>
      <c r="DU3" s="1">
        <v>1</v>
      </c>
      <c r="DV3" s="1">
        <v>2</v>
      </c>
      <c r="DW3" s="1">
        <v>8</v>
      </c>
      <c r="DX3" s="1">
        <v>3</v>
      </c>
      <c r="DY3" s="1">
        <v>11</v>
      </c>
      <c r="DZ3" s="1">
        <v>16</v>
      </c>
      <c r="EA3" s="1">
        <v>3</v>
      </c>
      <c r="EB3" s="1">
        <v>15</v>
      </c>
      <c r="EC3" s="1">
        <v>13</v>
      </c>
      <c r="ED3" s="1">
        <v>8</v>
      </c>
      <c r="EE3" s="1">
        <v>1</v>
      </c>
      <c r="EF3" s="1">
        <v>12</v>
      </c>
      <c r="EG3" s="1">
        <v>11</v>
      </c>
      <c r="EH3" s="1">
        <v>1</v>
      </c>
      <c r="EI3" s="1">
        <v>4</v>
      </c>
      <c r="EJ3" s="1">
        <v>1</v>
      </c>
      <c r="EK3" s="1">
        <v>3</v>
      </c>
      <c r="EL3" s="1">
        <v>34</v>
      </c>
      <c r="EM3" s="1">
        <v>8</v>
      </c>
      <c r="EN3" s="1">
        <v>1</v>
      </c>
      <c r="EO3" s="1">
        <v>2</v>
      </c>
      <c r="EP3" s="1">
        <v>9</v>
      </c>
      <c r="EQ3" s="1">
        <v>2</v>
      </c>
      <c r="ER3" s="1">
        <v>10</v>
      </c>
      <c r="ES3" s="1">
        <v>8</v>
      </c>
      <c r="ET3" s="1">
        <v>18</v>
      </c>
      <c r="EU3" s="1">
        <v>12</v>
      </c>
      <c r="EV3" s="1">
        <v>3</v>
      </c>
      <c r="EW3" s="1">
        <v>9</v>
      </c>
      <c r="EX3" s="1">
        <v>20</v>
      </c>
      <c r="EY3" s="1">
        <v>26</v>
      </c>
      <c r="EZ3" s="1">
        <v>17</v>
      </c>
      <c r="FA3" s="1">
        <v>27</v>
      </c>
      <c r="FB3" s="1">
        <v>12</v>
      </c>
      <c r="FC3" s="1">
        <v>4</v>
      </c>
      <c r="FD3" s="1">
        <v>1</v>
      </c>
      <c r="FE3" s="1">
        <v>3</v>
      </c>
      <c r="FF3" s="1">
        <v>3</v>
      </c>
      <c r="FG3" s="1">
        <v>17</v>
      </c>
      <c r="FH3" s="1">
        <v>7</v>
      </c>
      <c r="FI3" s="1">
        <v>8</v>
      </c>
      <c r="FJ3" s="1">
        <v>1</v>
      </c>
      <c r="FK3" s="1">
        <v>13</v>
      </c>
      <c r="FL3" s="1">
        <v>35</v>
      </c>
      <c r="FM3" s="1">
        <v>14</v>
      </c>
      <c r="FN3" s="1">
        <v>4</v>
      </c>
      <c r="FO3" s="1">
        <v>8</v>
      </c>
      <c r="FP3" s="1">
        <v>7</v>
      </c>
      <c r="FQ3" s="1">
        <v>3</v>
      </c>
      <c r="FR3" s="1">
        <v>1</v>
      </c>
      <c r="FS3" s="1">
        <v>6</v>
      </c>
      <c r="FT3" s="1">
        <v>1</v>
      </c>
      <c r="FU3" s="1">
        <v>2</v>
      </c>
      <c r="FV3" s="1">
        <v>2</v>
      </c>
      <c r="FW3" s="1">
        <v>7</v>
      </c>
      <c r="FX3" s="1">
        <v>13</v>
      </c>
      <c r="FY3" s="1">
        <v>49</v>
      </c>
      <c r="FZ3" s="1">
        <v>12</v>
      </c>
      <c r="GA3" s="1">
        <v>1</v>
      </c>
      <c r="GB3" s="1">
        <v>1</v>
      </c>
      <c r="GC3" s="1">
        <v>7</v>
      </c>
      <c r="GD3" s="1">
        <v>3</v>
      </c>
      <c r="GE3" s="1">
        <v>3</v>
      </c>
      <c r="GF3" s="1">
        <v>14</v>
      </c>
      <c r="GG3" s="1">
        <v>11</v>
      </c>
      <c r="GH3" s="1">
        <v>5</v>
      </c>
      <c r="GI3" s="1">
        <v>1</v>
      </c>
      <c r="GJ3" s="1">
        <v>7</v>
      </c>
      <c r="GK3" s="1">
        <v>17</v>
      </c>
      <c r="GL3" s="1">
        <v>27</v>
      </c>
      <c r="GM3" s="1">
        <v>5</v>
      </c>
      <c r="GN3" s="1">
        <v>6</v>
      </c>
      <c r="GO3" s="1">
        <v>1</v>
      </c>
      <c r="GP3" s="1">
        <v>3</v>
      </c>
      <c r="GQ3" s="1">
        <v>4</v>
      </c>
      <c r="GR3" s="1">
        <v>14</v>
      </c>
      <c r="GS3" s="1">
        <v>4</v>
      </c>
      <c r="GT3" s="1">
        <v>11</v>
      </c>
      <c r="GU3" s="1">
        <v>4</v>
      </c>
      <c r="GV3" s="1">
        <v>15</v>
      </c>
      <c r="GW3" s="1">
        <v>7</v>
      </c>
      <c r="GX3" s="1">
        <v>29</v>
      </c>
      <c r="GY3" s="1">
        <v>11</v>
      </c>
      <c r="GZ3" s="1">
        <v>16</v>
      </c>
      <c r="HA3" s="1">
        <v>5</v>
      </c>
      <c r="HB3" s="1">
        <v>1</v>
      </c>
      <c r="HC3" s="1">
        <v>1</v>
      </c>
      <c r="HD3" s="1">
        <v>6</v>
      </c>
      <c r="HE3" s="1">
        <v>3</v>
      </c>
      <c r="HF3" s="1">
        <v>4</v>
      </c>
      <c r="HG3" s="1">
        <v>8</v>
      </c>
      <c r="HH3" s="1">
        <v>12</v>
      </c>
      <c r="HI3" s="1">
        <v>5</v>
      </c>
      <c r="HJ3" s="1">
        <v>28</v>
      </c>
      <c r="HK3" s="1">
        <v>11</v>
      </c>
      <c r="HL3" s="1">
        <v>11</v>
      </c>
      <c r="HM3" s="1">
        <v>14</v>
      </c>
      <c r="HN3" s="1">
        <v>2</v>
      </c>
      <c r="HO3" s="1">
        <v>2</v>
      </c>
      <c r="HP3" s="1">
        <v>1</v>
      </c>
      <c r="HQ3" s="1">
        <v>5</v>
      </c>
      <c r="HR3" s="1">
        <v>7</v>
      </c>
      <c r="HS3" s="1">
        <v>10</v>
      </c>
      <c r="HT3" s="1">
        <v>28</v>
      </c>
      <c r="HU3" s="1">
        <v>23</v>
      </c>
      <c r="HV3" s="1">
        <v>8</v>
      </c>
      <c r="HW3" s="1">
        <v>35</v>
      </c>
      <c r="HX3" s="1">
        <v>14</v>
      </c>
      <c r="HY3" s="1">
        <v>16</v>
      </c>
      <c r="HZ3" s="1">
        <v>8</v>
      </c>
      <c r="IA3" s="1">
        <v>9</v>
      </c>
      <c r="IB3" s="1">
        <v>1</v>
      </c>
      <c r="IC3" s="1">
        <v>3</v>
      </c>
      <c r="ID3" s="1">
        <v>18</v>
      </c>
      <c r="IE3" s="1">
        <v>4</v>
      </c>
      <c r="IF3" s="1">
        <v>1</v>
      </c>
      <c r="IG3" s="1">
        <v>6</v>
      </c>
      <c r="IH3" s="1">
        <v>6</v>
      </c>
      <c r="II3" s="1">
        <v>5</v>
      </c>
      <c r="IJ3" s="1">
        <v>36</v>
      </c>
      <c r="IK3" s="1">
        <v>21</v>
      </c>
      <c r="IL3" s="1">
        <v>17</v>
      </c>
      <c r="IM3" s="1">
        <v>1</v>
      </c>
      <c r="IN3" s="1">
        <v>3</v>
      </c>
      <c r="IO3" s="1">
        <v>1</v>
      </c>
      <c r="IP3" s="1">
        <v>1</v>
      </c>
      <c r="IQ3" s="1">
        <v>8</v>
      </c>
      <c r="IR3" s="1">
        <v>5</v>
      </c>
      <c r="IS3" s="1">
        <v>5</v>
      </c>
      <c r="IT3" s="1">
        <v>10</v>
      </c>
      <c r="IU3" s="1">
        <v>7</v>
      </c>
      <c r="IV3" s="1">
        <v>10</v>
      </c>
      <c r="IW3" s="1">
        <v>34</v>
      </c>
      <c r="IX3" s="1">
        <v>28</v>
      </c>
      <c r="IY3" s="1">
        <v>11</v>
      </c>
      <c r="IZ3" s="1">
        <v>5</v>
      </c>
      <c r="JA3" s="1">
        <v>1</v>
      </c>
      <c r="JB3" s="1">
        <v>2</v>
      </c>
      <c r="JC3" s="1">
        <v>4</v>
      </c>
      <c r="JD3" s="1">
        <v>9</v>
      </c>
      <c r="JE3" s="1">
        <v>9</v>
      </c>
      <c r="JF3" s="1">
        <v>1</v>
      </c>
      <c r="JG3" s="1">
        <v>10</v>
      </c>
      <c r="JH3" s="1">
        <v>3</v>
      </c>
      <c r="JI3" s="1">
        <v>13</v>
      </c>
      <c r="JJ3" s="1">
        <v>27</v>
      </c>
      <c r="JK3" s="1">
        <v>30</v>
      </c>
      <c r="JL3" s="1">
        <v>19</v>
      </c>
      <c r="JM3" s="1">
        <v>3</v>
      </c>
      <c r="JN3" s="1">
        <v>5</v>
      </c>
      <c r="JO3" s="1">
        <v>12</v>
      </c>
      <c r="JP3" s="1">
        <v>1</v>
      </c>
      <c r="JQ3" s="1">
        <v>14</v>
      </c>
      <c r="JR3" s="1">
        <v>8</v>
      </c>
      <c r="JS3" s="1">
        <v>16</v>
      </c>
      <c r="JT3" s="1">
        <v>4</v>
      </c>
      <c r="JU3" s="1">
        <v>5</v>
      </c>
      <c r="JV3" s="1">
        <v>13</v>
      </c>
      <c r="JW3" s="1">
        <v>25</v>
      </c>
      <c r="JX3" s="1">
        <v>33</v>
      </c>
      <c r="JY3" s="1">
        <v>12</v>
      </c>
      <c r="JZ3" s="1">
        <v>8</v>
      </c>
      <c r="KA3" s="1">
        <v>1</v>
      </c>
      <c r="KB3" s="1">
        <v>1</v>
      </c>
      <c r="KC3" s="1">
        <v>1</v>
      </c>
      <c r="KD3" s="1">
        <v>4</v>
      </c>
      <c r="KE3" s="1">
        <v>6</v>
      </c>
      <c r="KF3" s="1">
        <v>17</v>
      </c>
      <c r="KG3" s="1">
        <v>6</v>
      </c>
      <c r="KH3" s="1">
        <v>13</v>
      </c>
      <c r="KI3" s="1">
        <v>9</v>
      </c>
      <c r="KJ3" s="1">
        <v>30</v>
      </c>
      <c r="KK3" s="1">
        <v>9</v>
      </c>
      <c r="KL3" s="1">
        <v>7</v>
      </c>
      <c r="KM3" s="1">
        <v>1</v>
      </c>
      <c r="KN3" s="1">
        <v>5</v>
      </c>
      <c r="KO3" s="1">
        <v>1</v>
      </c>
      <c r="KP3" s="1">
        <v>2</v>
      </c>
      <c r="KQ3" s="1">
        <v>6</v>
      </c>
      <c r="KR3" s="1">
        <v>16</v>
      </c>
      <c r="KS3" s="1">
        <v>11</v>
      </c>
      <c r="KT3" s="1">
        <v>13</v>
      </c>
      <c r="KU3" s="1">
        <v>5</v>
      </c>
      <c r="KV3" s="1">
        <v>5</v>
      </c>
      <c r="KW3" s="1">
        <v>27</v>
      </c>
      <c r="KX3" s="1">
        <v>51</v>
      </c>
      <c r="KY3" s="1">
        <v>18</v>
      </c>
      <c r="KZ3" s="1">
        <v>21</v>
      </c>
      <c r="LA3" s="1">
        <v>1</v>
      </c>
      <c r="LB3" s="1">
        <v>12</v>
      </c>
      <c r="LC3" s="1">
        <v>10</v>
      </c>
      <c r="LD3" s="1">
        <v>11</v>
      </c>
      <c r="LE3" s="1">
        <v>13</v>
      </c>
      <c r="LF3" s="1">
        <v>22</v>
      </c>
      <c r="LG3" s="1">
        <v>8</v>
      </c>
      <c r="LH3" s="1">
        <v>7</v>
      </c>
      <c r="LI3" s="1">
        <v>8</v>
      </c>
      <c r="LJ3" s="1">
        <v>8</v>
      </c>
      <c r="LK3" s="1">
        <v>25</v>
      </c>
      <c r="LL3" s="1">
        <v>13</v>
      </c>
      <c r="LM3" s="1">
        <v>1</v>
      </c>
      <c r="LN3" s="1">
        <v>1</v>
      </c>
      <c r="LO3" s="1">
        <v>3</v>
      </c>
      <c r="LP3" s="1">
        <v>8</v>
      </c>
      <c r="LQ3" s="1">
        <v>1</v>
      </c>
      <c r="LR3" s="1">
        <v>10</v>
      </c>
      <c r="LS3" s="1">
        <v>8</v>
      </c>
      <c r="LT3" s="1">
        <v>13</v>
      </c>
      <c r="LU3" s="1">
        <v>16</v>
      </c>
      <c r="LV3" s="1">
        <v>9</v>
      </c>
      <c r="LW3" s="1">
        <v>20</v>
      </c>
      <c r="LX3" s="1">
        <v>44</v>
      </c>
      <c r="LY3" s="1">
        <v>7</v>
      </c>
      <c r="LZ3" s="1">
        <v>1</v>
      </c>
      <c r="MA3" s="1">
        <v>1</v>
      </c>
      <c r="MB3" s="1">
        <v>18</v>
      </c>
      <c r="MC3" s="1">
        <v>15</v>
      </c>
      <c r="MD3" s="1">
        <v>18</v>
      </c>
      <c r="ME3" s="1">
        <v>4</v>
      </c>
      <c r="MF3" s="1">
        <v>5</v>
      </c>
      <c r="MG3" s="1">
        <v>5</v>
      </c>
      <c r="MH3" s="1">
        <v>2</v>
      </c>
      <c r="MI3" s="1">
        <v>16</v>
      </c>
      <c r="MJ3" s="1">
        <v>19</v>
      </c>
      <c r="MK3" s="1">
        <v>16</v>
      </c>
      <c r="ML3" s="1">
        <v>10</v>
      </c>
      <c r="MM3" s="1">
        <v>1</v>
      </c>
      <c r="MN3" s="1">
        <v>1</v>
      </c>
      <c r="MO3" s="1">
        <v>10</v>
      </c>
      <c r="MP3" s="1">
        <v>1</v>
      </c>
      <c r="MQ3" s="1">
        <v>18</v>
      </c>
      <c r="MR3" s="1">
        <v>9</v>
      </c>
      <c r="MS3" s="1">
        <v>13</v>
      </c>
      <c r="MT3" s="1">
        <v>10</v>
      </c>
      <c r="MU3" s="1">
        <v>25</v>
      </c>
      <c r="MV3" s="1">
        <v>19</v>
      </c>
      <c r="MW3" s="1">
        <v>3</v>
      </c>
      <c r="MX3" s="1">
        <v>25</v>
      </c>
      <c r="MY3" s="1">
        <v>24</v>
      </c>
      <c r="MZ3" s="1">
        <v>3</v>
      </c>
      <c r="NA3" s="1">
        <v>1</v>
      </c>
      <c r="NB3" s="1">
        <v>1</v>
      </c>
      <c r="NC3" s="1">
        <v>1</v>
      </c>
      <c r="ND3" s="1">
        <v>21</v>
      </c>
      <c r="NE3" s="1">
        <v>10</v>
      </c>
      <c r="NF3" s="1">
        <v>10</v>
      </c>
      <c r="NG3" s="1">
        <v>6</v>
      </c>
      <c r="NH3" s="1">
        <v>25</v>
      </c>
      <c r="NI3" s="1">
        <v>16</v>
      </c>
      <c r="NJ3" s="1">
        <v>26</v>
      </c>
      <c r="NK3" s="1">
        <v>6</v>
      </c>
      <c r="NL3" s="1">
        <v>14</v>
      </c>
      <c r="NM3" s="1">
        <v>14</v>
      </c>
      <c r="NN3" s="1">
        <v>1</v>
      </c>
      <c r="NO3" s="1">
        <v>1</v>
      </c>
      <c r="NP3" s="1">
        <v>11</v>
      </c>
      <c r="NQ3" s="1">
        <v>6</v>
      </c>
      <c r="NR3" s="1">
        <v>23</v>
      </c>
      <c r="NS3" s="1">
        <v>26</v>
      </c>
      <c r="NT3" s="1">
        <v>1</v>
      </c>
      <c r="NU3" s="1">
        <v>17</v>
      </c>
      <c r="NV3" s="1">
        <v>4</v>
      </c>
      <c r="NW3" s="1">
        <v>36</v>
      </c>
      <c r="NX3" s="1">
        <v>44</v>
      </c>
      <c r="NY3" s="1">
        <v>24</v>
      </c>
      <c r="NZ3" s="1">
        <v>15</v>
      </c>
      <c r="OA3" s="1">
        <v>3</v>
      </c>
      <c r="OB3" s="1">
        <v>1</v>
      </c>
      <c r="OC3" s="1">
        <v>7</v>
      </c>
      <c r="OD3" s="1">
        <v>1</v>
      </c>
      <c r="OE3" s="1">
        <v>1</v>
      </c>
      <c r="OF3" s="1">
        <v>3</v>
      </c>
      <c r="OG3" s="1">
        <v>8</v>
      </c>
      <c r="OH3" s="1">
        <v>9</v>
      </c>
      <c r="OI3" s="1">
        <v>6</v>
      </c>
      <c r="OJ3" s="1">
        <v>59</v>
      </c>
      <c r="OK3" s="1">
        <v>30</v>
      </c>
      <c r="OL3" s="1">
        <v>11</v>
      </c>
      <c r="OM3" s="1">
        <v>12</v>
      </c>
      <c r="ON3" s="1">
        <v>2</v>
      </c>
      <c r="OO3" s="1">
        <v>9</v>
      </c>
      <c r="OP3" s="1">
        <v>8</v>
      </c>
      <c r="OQ3" s="1">
        <v>1</v>
      </c>
      <c r="OR3" s="1">
        <v>8</v>
      </c>
      <c r="OS3" s="1">
        <v>10</v>
      </c>
      <c r="OT3" s="1">
        <v>9</v>
      </c>
      <c r="OU3" s="1">
        <v>12</v>
      </c>
      <c r="OV3" s="1">
        <v>8</v>
      </c>
      <c r="OW3" s="1">
        <v>16</v>
      </c>
      <c r="OX3" s="1">
        <v>30</v>
      </c>
      <c r="OY3" s="1">
        <v>19</v>
      </c>
      <c r="OZ3" s="1">
        <v>29</v>
      </c>
      <c r="PA3" s="1">
        <v>4</v>
      </c>
      <c r="PB3" s="1">
        <v>1</v>
      </c>
      <c r="PC3" s="1">
        <v>3</v>
      </c>
      <c r="PD3" s="1">
        <v>24</v>
      </c>
      <c r="PE3" s="1">
        <v>12</v>
      </c>
      <c r="PF3" s="1">
        <v>14</v>
      </c>
      <c r="PG3" s="1">
        <v>8</v>
      </c>
      <c r="PH3" s="1">
        <v>7</v>
      </c>
      <c r="PI3" s="1">
        <v>14</v>
      </c>
      <c r="PJ3" s="1">
        <v>23</v>
      </c>
      <c r="PK3" s="1">
        <v>37</v>
      </c>
      <c r="PL3" s="1">
        <v>29</v>
      </c>
      <c r="PM3" s="1">
        <v>20</v>
      </c>
      <c r="PN3" s="1">
        <v>1</v>
      </c>
      <c r="PO3" s="1">
        <v>2</v>
      </c>
      <c r="PP3" s="1">
        <v>9</v>
      </c>
      <c r="PQ3" s="1">
        <v>21</v>
      </c>
      <c r="PR3" s="1">
        <v>12</v>
      </c>
      <c r="PS3" s="1">
        <v>12</v>
      </c>
      <c r="PT3" s="1">
        <v>28</v>
      </c>
      <c r="PU3" s="1">
        <v>14</v>
      </c>
      <c r="PV3" s="1">
        <v>24</v>
      </c>
      <c r="PW3" s="1">
        <v>81</v>
      </c>
      <c r="PX3" s="1">
        <v>87</v>
      </c>
      <c r="PY3" s="1">
        <v>10</v>
      </c>
      <c r="PZ3" s="1">
        <v>12</v>
      </c>
      <c r="QA3" s="1">
        <v>1</v>
      </c>
      <c r="QB3" s="1">
        <v>1</v>
      </c>
      <c r="QC3" s="1">
        <v>19</v>
      </c>
      <c r="QD3" s="1">
        <v>14</v>
      </c>
      <c r="QE3" s="1">
        <v>30</v>
      </c>
      <c r="QF3" s="1">
        <v>9</v>
      </c>
      <c r="QG3" s="1">
        <v>20</v>
      </c>
      <c r="QH3" s="1">
        <v>3</v>
      </c>
      <c r="QI3" s="1">
        <v>30</v>
      </c>
      <c r="QJ3" s="1">
        <v>48</v>
      </c>
      <c r="QK3" s="1">
        <v>40</v>
      </c>
      <c r="QL3" s="1">
        <v>18</v>
      </c>
      <c r="QM3" s="1">
        <v>14</v>
      </c>
      <c r="QN3" s="1">
        <v>28</v>
      </c>
      <c r="QO3" s="1">
        <v>1</v>
      </c>
      <c r="QP3" s="1">
        <v>11</v>
      </c>
      <c r="QQ3" s="1">
        <v>19</v>
      </c>
      <c r="QR3" s="1">
        <v>6</v>
      </c>
      <c r="QS3" s="1">
        <v>16</v>
      </c>
      <c r="QT3" s="1">
        <v>40</v>
      </c>
      <c r="QU3" s="1">
        <v>19</v>
      </c>
      <c r="QV3" s="1">
        <v>12</v>
      </c>
      <c r="QW3" s="1">
        <v>23</v>
      </c>
      <c r="QX3" s="1">
        <v>57</v>
      </c>
      <c r="QY3" s="1">
        <v>27</v>
      </c>
      <c r="QZ3" s="1">
        <v>47</v>
      </c>
      <c r="RA3" s="1">
        <v>3</v>
      </c>
      <c r="RB3" s="1">
        <v>1</v>
      </c>
      <c r="RC3" s="1">
        <v>47</v>
      </c>
      <c r="RD3" s="1">
        <v>11</v>
      </c>
      <c r="RE3" s="1">
        <v>15</v>
      </c>
      <c r="RF3" s="1">
        <v>24</v>
      </c>
      <c r="RG3" s="1">
        <v>21</v>
      </c>
      <c r="RH3" s="1">
        <v>15</v>
      </c>
      <c r="RI3" s="1">
        <v>16</v>
      </c>
      <c r="RJ3" s="1">
        <v>46</v>
      </c>
      <c r="RK3" s="1">
        <v>27</v>
      </c>
      <c r="RL3" s="1">
        <v>60</v>
      </c>
      <c r="RM3" s="1">
        <v>54</v>
      </c>
      <c r="RN3" s="1">
        <v>19</v>
      </c>
    </row>
    <row r="4" spans="1:482">
      <c r="A4" s="1">
        <v>1</v>
      </c>
      <c r="B4" s="1" t="s">
        <v>40</v>
      </c>
      <c r="C4" s="1" t="s">
        <v>40</v>
      </c>
      <c r="D4" s="1" t="s">
        <v>40</v>
      </c>
      <c r="E4" s="1" t="s">
        <v>40</v>
      </c>
      <c r="F4" s="1" t="s">
        <v>40</v>
      </c>
      <c r="G4" s="1" t="s">
        <v>40</v>
      </c>
      <c r="H4" s="1" t="s">
        <v>40</v>
      </c>
      <c r="I4" s="1" t="s">
        <v>40</v>
      </c>
      <c r="J4" s="1" t="s">
        <v>40</v>
      </c>
      <c r="K4" s="1" t="s">
        <v>40</v>
      </c>
      <c r="L4" s="1" t="s">
        <v>40</v>
      </c>
      <c r="M4" s="1" t="s">
        <v>40</v>
      </c>
      <c r="N4" s="1" t="s">
        <v>40</v>
      </c>
      <c r="O4" s="1">
        <v>1</v>
      </c>
      <c r="P4" s="1">
        <v>1</v>
      </c>
      <c r="Q4" s="1">
        <v>1</v>
      </c>
      <c r="R4" s="1">
        <v>9</v>
      </c>
      <c r="S4" s="1">
        <v>5</v>
      </c>
      <c r="T4" s="1">
        <v>1</v>
      </c>
      <c r="U4" s="1">
        <v>1</v>
      </c>
      <c r="V4" s="1">
        <v>1</v>
      </c>
      <c r="W4" s="1">
        <v>2</v>
      </c>
      <c r="X4" s="1">
        <v>3</v>
      </c>
      <c r="Y4" s="1">
        <v>1</v>
      </c>
      <c r="Z4" s="1">
        <v>5</v>
      </c>
      <c r="AA4" s="1">
        <v>5</v>
      </c>
      <c r="AB4" s="1">
        <v>11</v>
      </c>
      <c r="AC4" s="1">
        <v>19</v>
      </c>
      <c r="AD4" s="1">
        <v>13</v>
      </c>
      <c r="AE4" s="1">
        <v>13</v>
      </c>
      <c r="AF4" s="1">
        <v>29</v>
      </c>
      <c r="AG4" s="1">
        <v>9</v>
      </c>
      <c r="AH4" s="1">
        <v>5</v>
      </c>
      <c r="AI4" s="1">
        <v>7</v>
      </c>
      <c r="AJ4" s="1">
        <v>1</v>
      </c>
      <c r="AK4" s="1">
        <v>1</v>
      </c>
      <c r="AL4" s="1">
        <v>9</v>
      </c>
      <c r="AM4" s="1">
        <v>24</v>
      </c>
      <c r="AN4" s="1">
        <v>58</v>
      </c>
      <c r="AO4" s="1">
        <v>14</v>
      </c>
      <c r="AP4" s="1">
        <v>14</v>
      </c>
      <c r="AQ4" s="1">
        <v>11</v>
      </c>
      <c r="AR4" s="1">
        <v>14</v>
      </c>
      <c r="AS4" s="1">
        <v>15</v>
      </c>
      <c r="AT4" s="1">
        <v>7</v>
      </c>
      <c r="AU4" s="1">
        <v>1</v>
      </c>
      <c r="AV4" s="1">
        <v>10</v>
      </c>
      <c r="AW4" s="1">
        <v>4</v>
      </c>
      <c r="AX4" s="1">
        <v>14</v>
      </c>
      <c r="AY4" s="1">
        <v>7</v>
      </c>
      <c r="AZ4" s="1">
        <v>20</v>
      </c>
      <c r="BA4" s="1">
        <v>49</v>
      </c>
      <c r="BB4" s="1">
        <v>54</v>
      </c>
      <c r="BC4" s="1">
        <v>16</v>
      </c>
      <c r="BD4" s="1">
        <v>9</v>
      </c>
      <c r="BE4" s="1">
        <v>17</v>
      </c>
      <c r="BF4" s="1">
        <v>28</v>
      </c>
      <c r="BG4" s="1">
        <v>6</v>
      </c>
      <c r="BH4" s="1">
        <v>2</v>
      </c>
      <c r="BI4" s="1">
        <v>7</v>
      </c>
      <c r="BJ4" s="1">
        <v>1</v>
      </c>
      <c r="BK4" s="1">
        <v>10</v>
      </c>
      <c r="BL4" s="1">
        <v>17</v>
      </c>
      <c r="BM4" s="1">
        <v>20</v>
      </c>
      <c r="BN4" s="1">
        <v>21</v>
      </c>
      <c r="BO4" s="1">
        <v>12</v>
      </c>
      <c r="BP4" s="1">
        <v>7</v>
      </c>
      <c r="BQ4" s="1">
        <v>8</v>
      </c>
      <c r="BR4" s="1">
        <v>6</v>
      </c>
      <c r="BS4" s="1">
        <v>24</v>
      </c>
      <c r="BT4" s="1">
        <v>7</v>
      </c>
      <c r="BU4" s="1">
        <v>5</v>
      </c>
      <c r="BV4" s="1">
        <v>1</v>
      </c>
      <c r="BW4" s="1">
        <v>12</v>
      </c>
      <c r="BX4" s="1">
        <v>7</v>
      </c>
      <c r="BY4" s="1">
        <v>14</v>
      </c>
      <c r="BZ4" s="1">
        <v>34</v>
      </c>
      <c r="CA4" s="1">
        <v>16</v>
      </c>
      <c r="CB4" s="1">
        <v>9</v>
      </c>
      <c r="CC4" s="1">
        <v>19</v>
      </c>
      <c r="CD4" s="1">
        <v>5</v>
      </c>
      <c r="CE4" s="1">
        <v>6</v>
      </c>
      <c r="CF4" s="1">
        <v>6</v>
      </c>
      <c r="CG4" s="1">
        <v>5</v>
      </c>
      <c r="CH4" s="1">
        <v>1</v>
      </c>
      <c r="CI4" s="1">
        <v>14</v>
      </c>
      <c r="CJ4" s="1">
        <v>6</v>
      </c>
      <c r="CK4" s="1">
        <v>26</v>
      </c>
      <c r="CL4" s="1">
        <v>25</v>
      </c>
      <c r="CM4" s="1">
        <v>20</v>
      </c>
      <c r="CN4" s="1">
        <v>22</v>
      </c>
      <c r="CO4" s="1">
        <v>6</v>
      </c>
      <c r="CP4" s="1">
        <v>12</v>
      </c>
      <c r="CQ4" s="1">
        <v>20</v>
      </c>
      <c r="CR4" s="1">
        <v>9</v>
      </c>
      <c r="CS4" s="1">
        <v>1</v>
      </c>
      <c r="CT4" s="1">
        <v>1</v>
      </c>
      <c r="CU4" s="1">
        <v>3</v>
      </c>
      <c r="CV4" s="1">
        <v>3</v>
      </c>
      <c r="CW4" s="1">
        <v>1</v>
      </c>
      <c r="CX4" s="1">
        <v>3</v>
      </c>
      <c r="CY4" s="1">
        <v>14</v>
      </c>
      <c r="CZ4" s="1">
        <v>18</v>
      </c>
      <c r="DA4" s="1">
        <v>15</v>
      </c>
      <c r="DB4" s="1">
        <v>25</v>
      </c>
      <c r="DC4" s="1">
        <v>4</v>
      </c>
      <c r="DD4" s="1">
        <v>2</v>
      </c>
      <c r="DE4" s="1">
        <v>2</v>
      </c>
      <c r="DF4" s="1">
        <v>4</v>
      </c>
      <c r="DG4" s="1">
        <v>5</v>
      </c>
      <c r="DH4" s="1">
        <v>2</v>
      </c>
      <c r="DI4" s="1">
        <v>1</v>
      </c>
      <c r="DJ4" s="1">
        <v>3</v>
      </c>
      <c r="DK4" s="1">
        <v>19</v>
      </c>
      <c r="DL4" s="1">
        <v>12</v>
      </c>
      <c r="DM4" s="1">
        <v>14</v>
      </c>
      <c r="DN4" s="1">
        <v>6</v>
      </c>
      <c r="DO4" s="1">
        <v>1</v>
      </c>
      <c r="DP4" s="1">
        <v>12</v>
      </c>
      <c r="DQ4" s="1">
        <v>12</v>
      </c>
      <c r="DR4" s="1">
        <v>3</v>
      </c>
      <c r="DS4" s="1">
        <v>6</v>
      </c>
      <c r="DT4" s="1">
        <v>5</v>
      </c>
      <c r="DU4" s="1">
        <v>7</v>
      </c>
      <c r="DV4" s="1">
        <v>10</v>
      </c>
      <c r="DW4" s="1">
        <v>9</v>
      </c>
      <c r="DX4" s="1">
        <v>22</v>
      </c>
      <c r="DY4" s="1">
        <v>15</v>
      </c>
      <c r="DZ4" s="1">
        <v>15</v>
      </c>
      <c r="EA4" s="1">
        <v>1</v>
      </c>
      <c r="EB4" s="1">
        <v>6</v>
      </c>
      <c r="EC4" s="1">
        <v>18</v>
      </c>
      <c r="ED4" s="1">
        <v>3</v>
      </c>
      <c r="EE4" s="1">
        <v>4</v>
      </c>
      <c r="EF4" s="1">
        <v>5</v>
      </c>
      <c r="EG4" s="1">
        <v>4</v>
      </c>
      <c r="EH4" s="1">
        <v>2</v>
      </c>
      <c r="EI4" s="1">
        <v>11</v>
      </c>
      <c r="EJ4" s="1">
        <v>1</v>
      </c>
      <c r="EK4" s="1">
        <v>16</v>
      </c>
      <c r="EL4" s="1">
        <v>12</v>
      </c>
      <c r="EM4" s="1">
        <v>4</v>
      </c>
      <c r="EN4" s="1">
        <v>6</v>
      </c>
      <c r="EO4" s="1">
        <v>2</v>
      </c>
      <c r="EP4" s="1">
        <v>7</v>
      </c>
      <c r="EQ4" s="1">
        <v>4</v>
      </c>
      <c r="ER4" s="1">
        <v>7</v>
      </c>
      <c r="ES4" s="1">
        <v>3</v>
      </c>
      <c r="ET4" s="1">
        <v>10</v>
      </c>
      <c r="EU4" s="1">
        <v>2</v>
      </c>
      <c r="EV4" s="1">
        <v>9</v>
      </c>
      <c r="EW4" s="1">
        <v>6</v>
      </c>
      <c r="EX4" s="1">
        <v>9</v>
      </c>
      <c r="EY4" s="1">
        <v>11</v>
      </c>
      <c r="EZ4" s="1">
        <v>17</v>
      </c>
      <c r="FA4" s="1">
        <v>4</v>
      </c>
      <c r="FB4" s="1">
        <v>17</v>
      </c>
      <c r="FC4" s="1">
        <v>6</v>
      </c>
      <c r="FD4" s="1">
        <v>4</v>
      </c>
      <c r="FE4" s="1">
        <v>5</v>
      </c>
      <c r="FF4" s="1">
        <v>9</v>
      </c>
      <c r="FG4" s="1">
        <v>10</v>
      </c>
      <c r="FH4" s="1">
        <v>3</v>
      </c>
      <c r="FI4" s="1">
        <v>7</v>
      </c>
      <c r="FJ4" s="1">
        <v>12</v>
      </c>
      <c r="FK4" s="1">
        <v>33</v>
      </c>
      <c r="FL4" s="1">
        <v>16</v>
      </c>
      <c r="FM4" s="1">
        <v>17</v>
      </c>
      <c r="FN4" s="1">
        <v>3</v>
      </c>
      <c r="FO4" s="1">
        <v>13</v>
      </c>
      <c r="FP4" s="1">
        <v>1</v>
      </c>
      <c r="FQ4" s="1">
        <v>11</v>
      </c>
      <c r="FR4" s="1">
        <v>11</v>
      </c>
      <c r="FS4" s="1">
        <v>6</v>
      </c>
      <c r="FT4" s="1">
        <v>15</v>
      </c>
      <c r="FU4" s="1">
        <v>8</v>
      </c>
      <c r="FV4" s="1">
        <v>4</v>
      </c>
      <c r="FW4" s="1">
        <v>4</v>
      </c>
      <c r="FX4" s="1">
        <v>27</v>
      </c>
      <c r="FY4" s="1">
        <v>32</v>
      </c>
      <c r="FZ4" s="1">
        <v>8</v>
      </c>
      <c r="GA4" s="1">
        <v>2</v>
      </c>
      <c r="GB4" s="1">
        <v>5</v>
      </c>
      <c r="GC4" s="1">
        <v>14</v>
      </c>
      <c r="GD4" s="1">
        <v>1</v>
      </c>
      <c r="GE4" s="1">
        <v>4</v>
      </c>
      <c r="GF4" s="1">
        <v>13</v>
      </c>
      <c r="GG4" s="1">
        <v>8</v>
      </c>
      <c r="GH4" s="1">
        <v>2</v>
      </c>
      <c r="GI4" s="1">
        <v>10</v>
      </c>
      <c r="GJ4" s="1">
        <v>33</v>
      </c>
      <c r="GK4" s="1">
        <v>18</v>
      </c>
      <c r="GL4" s="1">
        <v>11</v>
      </c>
      <c r="GM4" s="1">
        <v>1</v>
      </c>
      <c r="GN4" s="1">
        <v>1</v>
      </c>
      <c r="GO4" s="1">
        <v>1</v>
      </c>
      <c r="GP4" s="1">
        <v>5</v>
      </c>
      <c r="GQ4" s="1">
        <v>1</v>
      </c>
      <c r="GR4" s="1">
        <v>6</v>
      </c>
      <c r="GS4" s="1">
        <v>5</v>
      </c>
      <c r="GT4" s="1">
        <v>11</v>
      </c>
      <c r="GU4" s="1">
        <v>17</v>
      </c>
      <c r="GV4" s="1">
        <v>20</v>
      </c>
      <c r="GW4" s="1">
        <v>16</v>
      </c>
      <c r="GX4" s="1">
        <v>12</v>
      </c>
      <c r="GY4" s="1">
        <v>26</v>
      </c>
      <c r="GZ4" s="1">
        <v>13</v>
      </c>
      <c r="HA4" s="1">
        <v>9</v>
      </c>
      <c r="HB4" s="1">
        <v>1</v>
      </c>
      <c r="HC4" s="1">
        <v>4</v>
      </c>
      <c r="HD4" s="1">
        <v>12</v>
      </c>
      <c r="HE4" s="1">
        <v>2</v>
      </c>
      <c r="HF4" s="1">
        <v>10</v>
      </c>
      <c r="HG4" s="1">
        <v>14</v>
      </c>
      <c r="HH4" s="1">
        <v>9</v>
      </c>
      <c r="HI4" s="1">
        <v>17</v>
      </c>
      <c r="HJ4" s="1">
        <v>16</v>
      </c>
      <c r="HK4" s="1">
        <v>12</v>
      </c>
      <c r="HL4" s="1">
        <v>17</v>
      </c>
      <c r="HM4" s="1">
        <v>22</v>
      </c>
      <c r="HN4" s="1">
        <v>1</v>
      </c>
      <c r="HO4" s="1">
        <v>1</v>
      </c>
      <c r="HP4" s="1">
        <v>3</v>
      </c>
      <c r="HQ4" s="1">
        <v>4</v>
      </c>
      <c r="HR4" s="1">
        <v>6</v>
      </c>
      <c r="HS4" s="1">
        <v>13</v>
      </c>
      <c r="HT4" s="1">
        <v>8</v>
      </c>
      <c r="HU4" s="1">
        <v>10</v>
      </c>
      <c r="HV4" s="1">
        <v>25</v>
      </c>
      <c r="HW4" s="1">
        <v>35</v>
      </c>
      <c r="HX4" s="1">
        <v>20</v>
      </c>
      <c r="HY4" s="1">
        <v>20</v>
      </c>
      <c r="HZ4" s="1">
        <v>2</v>
      </c>
      <c r="IA4" s="1">
        <v>1</v>
      </c>
      <c r="IB4" s="1">
        <v>11</v>
      </c>
      <c r="IC4" s="1">
        <v>1</v>
      </c>
      <c r="ID4" s="1">
        <v>18</v>
      </c>
      <c r="IE4" s="1">
        <v>8</v>
      </c>
      <c r="IF4" s="1">
        <v>11</v>
      </c>
      <c r="IG4" s="1">
        <v>11</v>
      </c>
      <c r="IH4" s="1">
        <v>2</v>
      </c>
      <c r="II4" s="1">
        <v>18</v>
      </c>
      <c r="IJ4" s="1">
        <v>27</v>
      </c>
      <c r="IK4" s="1">
        <v>17</v>
      </c>
      <c r="IL4" s="1">
        <v>13</v>
      </c>
      <c r="IM4" s="1">
        <v>5</v>
      </c>
      <c r="IN4" s="1">
        <v>5</v>
      </c>
      <c r="IO4" s="1">
        <v>2</v>
      </c>
      <c r="IP4" s="1">
        <v>10</v>
      </c>
      <c r="IQ4" s="1">
        <v>8</v>
      </c>
      <c r="IR4" s="1">
        <v>1</v>
      </c>
      <c r="IS4" s="1">
        <v>11</v>
      </c>
      <c r="IT4" s="1">
        <v>17</v>
      </c>
      <c r="IU4" s="1">
        <v>2</v>
      </c>
      <c r="IV4" s="1">
        <v>30</v>
      </c>
      <c r="IW4" s="1">
        <v>20</v>
      </c>
      <c r="IX4" s="1">
        <v>12</v>
      </c>
      <c r="IY4" s="1">
        <v>15</v>
      </c>
      <c r="IZ4" s="1">
        <v>7</v>
      </c>
      <c r="JA4" s="1">
        <v>1</v>
      </c>
      <c r="JB4" s="1">
        <v>3</v>
      </c>
      <c r="JC4" s="1">
        <v>1</v>
      </c>
      <c r="JD4" s="1">
        <v>7</v>
      </c>
      <c r="JE4" s="1">
        <v>2</v>
      </c>
      <c r="JF4" s="1">
        <v>7</v>
      </c>
      <c r="JG4" s="1">
        <v>12</v>
      </c>
      <c r="JH4" s="1">
        <v>12</v>
      </c>
      <c r="JI4" s="1">
        <v>31</v>
      </c>
      <c r="JJ4" s="1">
        <v>14</v>
      </c>
      <c r="JK4" s="1">
        <v>11</v>
      </c>
      <c r="JL4" s="1">
        <v>17</v>
      </c>
      <c r="JM4" s="1">
        <v>6</v>
      </c>
      <c r="JN4" s="1">
        <v>1</v>
      </c>
      <c r="JO4" s="1">
        <v>8</v>
      </c>
      <c r="JP4" s="1">
        <v>13</v>
      </c>
      <c r="JQ4" s="1">
        <v>9</v>
      </c>
      <c r="JR4" s="1">
        <v>12</v>
      </c>
      <c r="JS4" s="1">
        <v>5</v>
      </c>
      <c r="JT4" s="1">
        <v>9</v>
      </c>
      <c r="JU4" s="1">
        <v>15</v>
      </c>
      <c r="JV4" s="1">
        <v>11</v>
      </c>
      <c r="JW4" s="1">
        <v>11</v>
      </c>
      <c r="JX4" s="1">
        <v>14</v>
      </c>
      <c r="JY4" s="1">
        <v>23</v>
      </c>
      <c r="JZ4" s="1">
        <v>8</v>
      </c>
      <c r="KA4" s="1">
        <v>1</v>
      </c>
      <c r="KB4" s="1">
        <v>14</v>
      </c>
      <c r="KC4" s="1">
        <v>5</v>
      </c>
      <c r="KD4" s="1">
        <v>14</v>
      </c>
      <c r="KE4" s="1">
        <v>1</v>
      </c>
      <c r="KF4" s="1">
        <v>3</v>
      </c>
      <c r="KG4" s="1">
        <v>9</v>
      </c>
      <c r="KH4" s="1">
        <v>9</v>
      </c>
      <c r="KI4" s="1">
        <v>4</v>
      </c>
      <c r="KJ4" s="1">
        <v>21</v>
      </c>
      <c r="KK4" s="1">
        <v>6</v>
      </c>
      <c r="KL4" s="1">
        <v>7</v>
      </c>
      <c r="KM4" s="1">
        <v>4</v>
      </c>
      <c r="KN4" s="1">
        <v>1</v>
      </c>
      <c r="KO4" s="1">
        <v>1</v>
      </c>
      <c r="KP4" s="1">
        <v>3</v>
      </c>
      <c r="KQ4" s="1">
        <v>18</v>
      </c>
      <c r="KR4" s="1">
        <v>3</v>
      </c>
      <c r="KS4" s="1">
        <v>18</v>
      </c>
      <c r="KT4" s="1">
        <v>24</v>
      </c>
      <c r="KU4" s="1">
        <v>9</v>
      </c>
      <c r="KV4" s="1">
        <v>8</v>
      </c>
      <c r="KW4" s="1">
        <v>26</v>
      </c>
      <c r="KX4" s="1">
        <v>13</v>
      </c>
      <c r="KY4" s="1">
        <v>13</v>
      </c>
      <c r="KZ4" s="1">
        <v>8</v>
      </c>
      <c r="LA4" s="1">
        <v>1</v>
      </c>
      <c r="LB4" s="1">
        <v>10</v>
      </c>
      <c r="LC4" s="1">
        <v>8</v>
      </c>
      <c r="LD4" s="1">
        <v>9</v>
      </c>
      <c r="LE4" s="1">
        <v>6</v>
      </c>
      <c r="LF4" s="1">
        <v>1</v>
      </c>
      <c r="LG4" s="1">
        <v>23</v>
      </c>
      <c r="LH4" s="1">
        <v>7</v>
      </c>
      <c r="LI4" s="1">
        <v>32</v>
      </c>
      <c r="LJ4" s="1">
        <v>37</v>
      </c>
      <c r="LK4" s="1">
        <v>19</v>
      </c>
      <c r="LL4" s="1">
        <v>8</v>
      </c>
      <c r="LM4" s="1">
        <v>1</v>
      </c>
      <c r="LN4" s="1">
        <v>1</v>
      </c>
      <c r="LO4" s="1">
        <v>23</v>
      </c>
      <c r="LP4" s="1">
        <v>7</v>
      </c>
      <c r="LQ4" s="1">
        <v>9</v>
      </c>
      <c r="LR4" s="1">
        <v>5</v>
      </c>
      <c r="LS4" s="1">
        <v>3</v>
      </c>
      <c r="LT4" s="1">
        <v>13</v>
      </c>
      <c r="LU4" s="1">
        <v>3</v>
      </c>
      <c r="LV4" s="1">
        <v>8</v>
      </c>
      <c r="LW4" s="1">
        <v>19</v>
      </c>
      <c r="LX4" s="1">
        <v>25</v>
      </c>
      <c r="LY4" s="1">
        <v>15</v>
      </c>
      <c r="LZ4" s="1">
        <v>2</v>
      </c>
      <c r="MA4" s="1">
        <v>2</v>
      </c>
      <c r="MB4" s="1">
        <v>4</v>
      </c>
      <c r="MC4" s="1">
        <v>2</v>
      </c>
      <c r="MD4" s="1">
        <v>1</v>
      </c>
      <c r="ME4" s="1">
        <v>1</v>
      </c>
      <c r="MF4" s="1">
        <v>14</v>
      </c>
      <c r="MG4" s="1">
        <v>12</v>
      </c>
      <c r="MH4" s="1">
        <v>19</v>
      </c>
      <c r="MI4" s="1">
        <v>13</v>
      </c>
      <c r="MJ4" s="1">
        <v>36</v>
      </c>
      <c r="MK4" s="1">
        <v>8</v>
      </c>
      <c r="ML4" s="1">
        <v>12</v>
      </c>
      <c r="MM4" s="1">
        <v>2</v>
      </c>
      <c r="MN4" s="1">
        <v>1</v>
      </c>
      <c r="MO4" s="1">
        <v>8</v>
      </c>
      <c r="MP4" s="1">
        <v>8</v>
      </c>
      <c r="MQ4" s="1">
        <v>9</v>
      </c>
      <c r="MR4" s="1">
        <v>4</v>
      </c>
      <c r="MS4" s="1">
        <v>12</v>
      </c>
      <c r="MT4" s="1">
        <v>7</v>
      </c>
      <c r="MU4" s="1">
        <v>14</v>
      </c>
      <c r="MV4" s="1">
        <v>20</v>
      </c>
      <c r="MW4" s="1">
        <v>20</v>
      </c>
      <c r="MX4" s="1">
        <v>18</v>
      </c>
      <c r="MY4" s="1">
        <v>26</v>
      </c>
      <c r="MZ4" s="1">
        <v>1</v>
      </c>
      <c r="NA4" s="1">
        <v>1</v>
      </c>
      <c r="NB4" s="1">
        <v>1</v>
      </c>
      <c r="NC4" s="1">
        <v>10</v>
      </c>
      <c r="ND4" s="1">
        <v>6</v>
      </c>
      <c r="NE4" s="1">
        <v>11</v>
      </c>
      <c r="NF4" s="1">
        <v>4</v>
      </c>
      <c r="NG4" s="1">
        <v>7</v>
      </c>
      <c r="NH4" s="1">
        <v>6</v>
      </c>
      <c r="NI4" s="1">
        <v>3</v>
      </c>
      <c r="NJ4" s="1">
        <v>22</v>
      </c>
      <c r="NK4" s="1">
        <v>26</v>
      </c>
      <c r="NL4" s="1">
        <v>18</v>
      </c>
      <c r="NM4" s="1">
        <v>2</v>
      </c>
      <c r="NN4" s="1">
        <v>14</v>
      </c>
      <c r="NO4" s="1">
        <v>2</v>
      </c>
      <c r="NP4" s="1">
        <v>6</v>
      </c>
      <c r="NQ4" s="1">
        <v>6</v>
      </c>
      <c r="NR4" s="1">
        <v>9</v>
      </c>
      <c r="NS4" s="1">
        <v>16</v>
      </c>
      <c r="NT4" s="1">
        <v>11</v>
      </c>
      <c r="NU4" s="1">
        <v>4</v>
      </c>
      <c r="NV4" s="1">
        <v>13</v>
      </c>
      <c r="NW4" s="1">
        <v>30</v>
      </c>
      <c r="NX4" s="1">
        <v>31</v>
      </c>
      <c r="NY4" s="1">
        <v>12</v>
      </c>
      <c r="NZ4" s="1">
        <v>16</v>
      </c>
      <c r="OA4" s="1">
        <v>3</v>
      </c>
      <c r="OB4" s="1">
        <v>11</v>
      </c>
      <c r="OC4" s="1">
        <v>17</v>
      </c>
      <c r="OD4" s="1">
        <v>9</v>
      </c>
      <c r="OE4" s="1">
        <v>14</v>
      </c>
      <c r="OF4" s="1">
        <v>17</v>
      </c>
      <c r="OG4" s="1">
        <v>14</v>
      </c>
      <c r="OH4" s="1">
        <v>22</v>
      </c>
      <c r="OI4" s="1">
        <v>24</v>
      </c>
      <c r="OJ4" s="1">
        <v>35</v>
      </c>
      <c r="OK4" s="1">
        <v>31</v>
      </c>
      <c r="OL4" s="1">
        <v>29</v>
      </c>
      <c r="OM4" s="1">
        <v>17</v>
      </c>
      <c r="ON4" s="1">
        <v>3</v>
      </c>
      <c r="OO4" s="1">
        <v>4</v>
      </c>
      <c r="OP4" s="1">
        <v>10</v>
      </c>
      <c r="OQ4" s="1">
        <v>8</v>
      </c>
      <c r="OR4" s="1">
        <v>5</v>
      </c>
      <c r="OS4" s="1">
        <v>28</v>
      </c>
      <c r="OT4" s="1">
        <v>16</v>
      </c>
      <c r="OU4" s="1">
        <v>9</v>
      </c>
      <c r="OV4" s="1">
        <v>3</v>
      </c>
      <c r="OW4" s="1">
        <v>19</v>
      </c>
      <c r="OX4" s="1">
        <v>46</v>
      </c>
      <c r="OY4" s="1">
        <v>24</v>
      </c>
      <c r="OZ4" s="1">
        <v>3</v>
      </c>
      <c r="PA4" s="1">
        <v>1</v>
      </c>
      <c r="PB4" s="1">
        <v>12</v>
      </c>
      <c r="PC4" s="1">
        <v>15</v>
      </c>
      <c r="PD4" s="1">
        <v>12</v>
      </c>
      <c r="PE4" s="1">
        <v>3</v>
      </c>
      <c r="PF4" s="1">
        <v>14</v>
      </c>
      <c r="PG4" s="1">
        <v>15</v>
      </c>
      <c r="PH4" s="1">
        <v>9</v>
      </c>
      <c r="PI4" s="1">
        <v>36</v>
      </c>
      <c r="PJ4" s="1">
        <v>60</v>
      </c>
      <c r="PK4" s="1">
        <v>13</v>
      </c>
      <c r="PL4" s="1">
        <v>23</v>
      </c>
      <c r="PM4" s="1">
        <v>29</v>
      </c>
      <c r="PN4" s="1">
        <v>9</v>
      </c>
      <c r="PO4" s="1">
        <v>13</v>
      </c>
      <c r="PP4" s="1">
        <v>10</v>
      </c>
      <c r="PQ4" s="1">
        <v>9</v>
      </c>
      <c r="PR4" s="1">
        <v>2</v>
      </c>
      <c r="PS4" s="1">
        <v>1</v>
      </c>
      <c r="PT4" s="1">
        <v>13</v>
      </c>
      <c r="PU4" s="1">
        <v>7</v>
      </c>
      <c r="PV4" s="1">
        <v>10</v>
      </c>
      <c r="PW4" s="1">
        <v>10</v>
      </c>
      <c r="PX4" s="1">
        <v>33</v>
      </c>
      <c r="PY4" s="1">
        <v>34</v>
      </c>
      <c r="PZ4" s="1">
        <v>59</v>
      </c>
      <c r="QA4" s="1">
        <v>1</v>
      </c>
      <c r="QB4" s="1">
        <v>20</v>
      </c>
      <c r="QC4" s="1">
        <v>7</v>
      </c>
      <c r="QD4" s="1">
        <v>9</v>
      </c>
      <c r="QE4" s="1">
        <v>21</v>
      </c>
      <c r="QF4" s="1">
        <v>23</v>
      </c>
      <c r="QG4" s="1">
        <v>31</v>
      </c>
      <c r="QH4" s="1">
        <v>16</v>
      </c>
      <c r="QI4" s="1">
        <v>8</v>
      </c>
      <c r="QJ4" s="1">
        <v>19</v>
      </c>
      <c r="QK4" s="1">
        <v>31</v>
      </c>
      <c r="QL4" s="1">
        <v>22</v>
      </c>
      <c r="QM4" s="1">
        <v>39</v>
      </c>
      <c r="QN4" s="1">
        <v>11</v>
      </c>
      <c r="QO4" s="1">
        <v>9</v>
      </c>
      <c r="QP4" s="1">
        <v>11</v>
      </c>
      <c r="QQ4" s="1">
        <v>8</v>
      </c>
      <c r="QR4" s="1">
        <v>22</v>
      </c>
      <c r="QS4" s="1">
        <v>6</v>
      </c>
      <c r="QT4" s="1">
        <v>18</v>
      </c>
      <c r="QU4" s="1">
        <v>25</v>
      </c>
      <c r="QV4" s="1">
        <v>23</v>
      </c>
      <c r="QW4" s="1">
        <v>72</v>
      </c>
      <c r="QX4" s="1">
        <v>60</v>
      </c>
      <c r="QY4" s="1">
        <v>18</v>
      </c>
      <c r="QZ4" s="1">
        <v>28</v>
      </c>
      <c r="RA4" s="1">
        <v>11</v>
      </c>
      <c r="RB4" s="1">
        <v>1</v>
      </c>
      <c r="RC4" s="1">
        <v>11</v>
      </c>
      <c r="RD4" s="1">
        <v>18</v>
      </c>
      <c r="RE4" s="1">
        <v>34</v>
      </c>
      <c r="RF4" s="1">
        <v>28</v>
      </c>
      <c r="RG4" s="1">
        <v>23</v>
      </c>
      <c r="RH4" s="1">
        <v>22</v>
      </c>
      <c r="RI4" s="1">
        <v>21</v>
      </c>
      <c r="RJ4" s="1">
        <v>77</v>
      </c>
      <c r="RK4" s="1">
        <v>46</v>
      </c>
      <c r="RL4" s="1">
        <v>46</v>
      </c>
      <c r="RM4" s="1">
        <v>24</v>
      </c>
      <c r="RN4" s="1">
        <v>27</v>
      </c>
    </row>
    <row r="5" spans="1:482">
      <c r="A5" s="1">
        <v>24</v>
      </c>
      <c r="B5" s="1" t="s">
        <v>40</v>
      </c>
      <c r="C5" s="1" t="s">
        <v>40</v>
      </c>
      <c r="D5" s="1" t="s">
        <v>40</v>
      </c>
      <c r="E5" s="1" t="s">
        <v>40</v>
      </c>
      <c r="F5" s="1" t="s">
        <v>40</v>
      </c>
      <c r="G5" s="1" t="s">
        <v>40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 t="s">
        <v>40</v>
      </c>
      <c r="O5" s="1">
        <v>1</v>
      </c>
      <c r="P5" s="1">
        <v>4</v>
      </c>
      <c r="Q5" s="1">
        <v>1</v>
      </c>
      <c r="R5" s="1">
        <v>1</v>
      </c>
      <c r="S5" s="1">
        <v>3</v>
      </c>
      <c r="T5" s="1">
        <v>2</v>
      </c>
      <c r="U5" s="1">
        <v>3</v>
      </c>
      <c r="V5" s="1">
        <v>1</v>
      </c>
      <c r="W5" s="1">
        <v>1</v>
      </c>
      <c r="X5" s="1">
        <v>9</v>
      </c>
      <c r="Y5" s="1">
        <v>9</v>
      </c>
      <c r="Z5" s="1">
        <v>14</v>
      </c>
      <c r="AA5" s="1">
        <v>5</v>
      </c>
      <c r="AB5" s="1">
        <v>12</v>
      </c>
      <c r="AC5" s="1">
        <v>20</v>
      </c>
      <c r="AD5" s="1">
        <v>10</v>
      </c>
      <c r="AE5" s="1">
        <v>16</v>
      </c>
      <c r="AF5" s="1">
        <v>5</v>
      </c>
      <c r="AG5" s="1">
        <v>12</v>
      </c>
      <c r="AH5" s="1">
        <v>5</v>
      </c>
      <c r="AI5" s="1">
        <v>4</v>
      </c>
      <c r="AJ5" s="1">
        <v>8</v>
      </c>
      <c r="AK5" s="1">
        <v>9</v>
      </c>
      <c r="AL5" s="1">
        <v>13</v>
      </c>
      <c r="AM5" s="1">
        <v>13</v>
      </c>
      <c r="AN5" s="1">
        <v>38</v>
      </c>
      <c r="AO5" s="1">
        <v>3</v>
      </c>
      <c r="AP5" s="1">
        <v>25</v>
      </c>
      <c r="AQ5" s="1">
        <v>13</v>
      </c>
      <c r="AR5" s="1">
        <v>10</v>
      </c>
      <c r="AS5" s="1">
        <v>16</v>
      </c>
      <c r="AT5" s="1">
        <v>2</v>
      </c>
      <c r="AU5" s="1">
        <v>5</v>
      </c>
      <c r="AV5" s="1">
        <v>3</v>
      </c>
      <c r="AW5" s="1">
        <v>12</v>
      </c>
      <c r="AX5" s="1">
        <v>16</v>
      </c>
      <c r="AY5" s="1">
        <v>13</v>
      </c>
      <c r="AZ5" s="1">
        <v>33</v>
      </c>
      <c r="BA5" s="1">
        <v>4</v>
      </c>
      <c r="BB5" s="1">
        <v>43</v>
      </c>
      <c r="BC5" s="1">
        <v>6</v>
      </c>
      <c r="BD5" s="1">
        <v>11</v>
      </c>
      <c r="BE5" s="1">
        <v>9</v>
      </c>
      <c r="BF5" s="1">
        <v>16</v>
      </c>
      <c r="BG5" s="1">
        <v>6</v>
      </c>
      <c r="BH5" s="1">
        <v>5</v>
      </c>
      <c r="BI5" s="1">
        <v>8</v>
      </c>
      <c r="BJ5" s="1">
        <v>12</v>
      </c>
      <c r="BK5" s="1">
        <v>16</v>
      </c>
      <c r="BL5" s="1">
        <v>38</v>
      </c>
      <c r="BM5" s="1">
        <v>10</v>
      </c>
      <c r="BN5" s="1">
        <v>55</v>
      </c>
      <c r="BO5" s="1">
        <v>9</v>
      </c>
      <c r="BP5" s="1">
        <v>11</v>
      </c>
      <c r="BQ5" s="1">
        <v>11</v>
      </c>
      <c r="BR5" s="1">
        <v>17</v>
      </c>
      <c r="BS5" s="1">
        <v>12</v>
      </c>
      <c r="BT5" s="1">
        <v>1</v>
      </c>
      <c r="BU5" s="1">
        <v>10</v>
      </c>
      <c r="BV5" s="1">
        <v>1</v>
      </c>
      <c r="BW5" s="1">
        <v>7</v>
      </c>
      <c r="BX5" s="1">
        <v>7</v>
      </c>
      <c r="BY5" s="1">
        <v>10</v>
      </c>
      <c r="BZ5" s="1">
        <v>14</v>
      </c>
      <c r="CA5" s="1">
        <v>40</v>
      </c>
      <c r="CB5" s="1">
        <v>4</v>
      </c>
      <c r="CC5" s="1">
        <v>4</v>
      </c>
      <c r="CD5" s="1">
        <v>18</v>
      </c>
      <c r="CE5" s="1">
        <v>8</v>
      </c>
      <c r="CF5" s="1">
        <v>4</v>
      </c>
      <c r="CG5" s="1">
        <v>5</v>
      </c>
      <c r="CH5" s="1">
        <v>3</v>
      </c>
      <c r="CI5" s="1">
        <v>12</v>
      </c>
      <c r="CJ5" s="1">
        <v>13</v>
      </c>
      <c r="CK5" s="1">
        <v>11</v>
      </c>
      <c r="CL5" s="1">
        <v>21</v>
      </c>
      <c r="CM5" s="1">
        <v>23</v>
      </c>
      <c r="CN5" s="1">
        <v>8</v>
      </c>
      <c r="CO5" s="1">
        <v>7</v>
      </c>
      <c r="CP5" s="1">
        <v>5</v>
      </c>
      <c r="CQ5" s="1">
        <v>5</v>
      </c>
      <c r="CR5" s="1">
        <v>14</v>
      </c>
      <c r="CS5" s="1">
        <v>2</v>
      </c>
      <c r="CT5" s="1">
        <v>4</v>
      </c>
      <c r="CU5" s="1">
        <v>1</v>
      </c>
      <c r="CV5" s="1">
        <v>1</v>
      </c>
      <c r="CW5" s="1">
        <v>11</v>
      </c>
      <c r="CX5" s="1">
        <v>5</v>
      </c>
      <c r="CY5" s="1">
        <v>19</v>
      </c>
      <c r="CZ5" s="1">
        <v>8</v>
      </c>
      <c r="DA5" s="1">
        <v>21</v>
      </c>
      <c r="DB5" s="1">
        <v>5</v>
      </c>
      <c r="DC5" s="1">
        <v>30</v>
      </c>
      <c r="DD5" s="1">
        <v>1</v>
      </c>
      <c r="DE5" s="1">
        <v>7</v>
      </c>
      <c r="DF5" s="1">
        <v>12</v>
      </c>
      <c r="DG5" s="1">
        <v>5</v>
      </c>
      <c r="DH5" s="1">
        <v>3</v>
      </c>
      <c r="DI5" s="1">
        <v>3</v>
      </c>
      <c r="DJ5" s="1">
        <v>5</v>
      </c>
      <c r="DK5" s="1">
        <v>24</v>
      </c>
      <c r="DL5" s="1">
        <v>20</v>
      </c>
      <c r="DM5" s="1">
        <v>12</v>
      </c>
      <c r="DN5" s="1">
        <v>24</v>
      </c>
      <c r="DO5" s="1">
        <v>8</v>
      </c>
      <c r="DP5" s="1">
        <v>12</v>
      </c>
      <c r="DQ5" s="1">
        <v>7</v>
      </c>
      <c r="DR5" s="1">
        <v>7</v>
      </c>
      <c r="DS5" s="1">
        <v>9</v>
      </c>
      <c r="DT5" s="1">
        <v>1</v>
      </c>
      <c r="DU5" s="1">
        <v>3</v>
      </c>
      <c r="DV5" s="1">
        <v>12</v>
      </c>
      <c r="DW5" s="1">
        <v>1</v>
      </c>
      <c r="DX5" s="1">
        <v>4</v>
      </c>
      <c r="DY5" s="1">
        <v>29</v>
      </c>
      <c r="DZ5" s="1">
        <v>8</v>
      </c>
      <c r="EA5" s="1">
        <v>2</v>
      </c>
      <c r="EB5" s="1">
        <v>1</v>
      </c>
      <c r="EC5" s="1">
        <v>13</v>
      </c>
      <c r="ED5" s="1">
        <v>2</v>
      </c>
      <c r="EE5" s="1">
        <v>9</v>
      </c>
      <c r="EF5" s="1">
        <v>13</v>
      </c>
      <c r="EG5" s="1">
        <v>4</v>
      </c>
      <c r="EH5" s="1">
        <v>1</v>
      </c>
      <c r="EI5" s="1">
        <v>6</v>
      </c>
      <c r="EJ5" s="1">
        <v>33</v>
      </c>
      <c r="EK5" s="1">
        <v>10</v>
      </c>
      <c r="EL5" s="1">
        <v>15</v>
      </c>
      <c r="EM5" s="1">
        <v>10</v>
      </c>
      <c r="EN5" s="1">
        <v>7</v>
      </c>
      <c r="EO5" s="1">
        <v>1</v>
      </c>
      <c r="EP5" s="1">
        <v>29</v>
      </c>
      <c r="EQ5" s="1">
        <v>12</v>
      </c>
      <c r="ER5" s="1">
        <v>1</v>
      </c>
      <c r="ES5" s="1">
        <v>5</v>
      </c>
      <c r="ET5" s="1">
        <v>7</v>
      </c>
      <c r="EU5" s="1">
        <v>5</v>
      </c>
      <c r="EV5" s="1">
        <v>5</v>
      </c>
      <c r="EW5" s="1">
        <v>13</v>
      </c>
      <c r="EX5" s="1">
        <v>22</v>
      </c>
      <c r="EY5" s="1">
        <v>26</v>
      </c>
      <c r="EZ5" s="1">
        <v>8</v>
      </c>
      <c r="FA5" s="1">
        <v>2</v>
      </c>
      <c r="FB5" s="1">
        <v>6</v>
      </c>
      <c r="FC5" s="1">
        <v>9</v>
      </c>
      <c r="FD5" s="1">
        <v>7</v>
      </c>
      <c r="FE5" s="1">
        <v>5</v>
      </c>
      <c r="FF5" s="1">
        <v>10</v>
      </c>
      <c r="FG5" s="1">
        <v>8</v>
      </c>
      <c r="FH5" s="1">
        <v>13</v>
      </c>
      <c r="FI5" s="1">
        <v>14</v>
      </c>
      <c r="FJ5" s="1">
        <v>12</v>
      </c>
      <c r="FK5" s="1">
        <v>19</v>
      </c>
      <c r="FL5" s="1">
        <v>23</v>
      </c>
      <c r="FM5" s="1">
        <v>9</v>
      </c>
      <c r="FN5" s="1">
        <v>8</v>
      </c>
      <c r="FO5" s="1">
        <v>21</v>
      </c>
      <c r="FP5" s="1">
        <v>8</v>
      </c>
      <c r="FQ5" s="1">
        <v>12</v>
      </c>
      <c r="FR5" s="1">
        <v>6</v>
      </c>
      <c r="FS5" s="1">
        <v>4</v>
      </c>
      <c r="FT5" s="1">
        <v>5</v>
      </c>
      <c r="FU5" s="1">
        <v>8</v>
      </c>
      <c r="FV5" s="1">
        <v>15</v>
      </c>
      <c r="FW5" s="1">
        <v>2</v>
      </c>
      <c r="FX5" s="1">
        <v>20</v>
      </c>
      <c r="FY5" s="1">
        <v>16</v>
      </c>
      <c r="FZ5" s="1">
        <v>1</v>
      </c>
      <c r="GA5" s="1">
        <v>1</v>
      </c>
      <c r="GB5" s="1">
        <v>1</v>
      </c>
      <c r="GC5" s="1">
        <v>4</v>
      </c>
      <c r="GD5" s="1">
        <v>8</v>
      </c>
      <c r="GE5" s="1">
        <v>1</v>
      </c>
      <c r="GF5" s="1">
        <v>4</v>
      </c>
      <c r="GG5" s="1">
        <v>15</v>
      </c>
      <c r="GH5" s="1">
        <v>9</v>
      </c>
      <c r="GI5" s="1">
        <v>14</v>
      </c>
      <c r="GJ5" s="1">
        <v>18</v>
      </c>
      <c r="GK5" s="1">
        <v>15</v>
      </c>
      <c r="GL5" s="1">
        <v>6</v>
      </c>
      <c r="GM5" s="1">
        <v>8</v>
      </c>
      <c r="GN5" s="1">
        <v>1</v>
      </c>
      <c r="GO5" s="1">
        <v>11</v>
      </c>
      <c r="GP5" s="1">
        <v>6</v>
      </c>
      <c r="GQ5" s="1">
        <v>2</v>
      </c>
      <c r="GR5" s="1">
        <v>2</v>
      </c>
      <c r="GS5" s="1">
        <v>5</v>
      </c>
      <c r="GT5" s="1">
        <v>6</v>
      </c>
      <c r="GU5" s="1">
        <v>2</v>
      </c>
      <c r="GV5" s="1">
        <v>9</v>
      </c>
      <c r="GW5" s="1">
        <v>2</v>
      </c>
      <c r="GX5" s="1">
        <v>12</v>
      </c>
      <c r="GY5" s="1">
        <v>24</v>
      </c>
      <c r="GZ5" s="1">
        <v>17</v>
      </c>
      <c r="HA5" s="1">
        <v>1</v>
      </c>
      <c r="HB5" s="1">
        <v>6</v>
      </c>
      <c r="HC5" s="1">
        <v>9</v>
      </c>
      <c r="HD5" s="1">
        <v>1</v>
      </c>
      <c r="HE5" s="1">
        <v>12</v>
      </c>
      <c r="HF5" s="1">
        <v>2</v>
      </c>
      <c r="HG5" s="1">
        <v>32</v>
      </c>
      <c r="HH5" s="1">
        <v>8</v>
      </c>
      <c r="HI5" s="1">
        <v>14</v>
      </c>
      <c r="HJ5" s="1">
        <v>10</v>
      </c>
      <c r="HK5" s="1">
        <v>14</v>
      </c>
      <c r="HL5" s="1">
        <v>18</v>
      </c>
      <c r="HM5" s="1">
        <v>18</v>
      </c>
      <c r="HN5" s="1">
        <v>1</v>
      </c>
      <c r="HO5" s="1">
        <v>7</v>
      </c>
      <c r="HP5" s="1">
        <v>1</v>
      </c>
      <c r="HQ5" s="1">
        <v>4</v>
      </c>
      <c r="HR5" s="1">
        <v>8</v>
      </c>
      <c r="HS5" s="1">
        <v>8</v>
      </c>
      <c r="HT5" s="1">
        <v>9</v>
      </c>
      <c r="HU5" s="1">
        <v>4</v>
      </c>
      <c r="HV5" s="1">
        <v>26</v>
      </c>
      <c r="HW5" s="1">
        <v>27</v>
      </c>
      <c r="HX5" s="1">
        <v>12</v>
      </c>
      <c r="HY5" s="1">
        <v>10</v>
      </c>
      <c r="HZ5" s="1">
        <v>1</v>
      </c>
      <c r="IA5" s="1">
        <v>2</v>
      </c>
      <c r="IB5" s="1">
        <v>3</v>
      </c>
      <c r="IC5" s="1">
        <v>5</v>
      </c>
      <c r="ID5" s="1">
        <v>8</v>
      </c>
      <c r="IE5" s="1">
        <v>11</v>
      </c>
      <c r="IF5" s="1">
        <v>17</v>
      </c>
      <c r="IG5" s="1">
        <v>2</v>
      </c>
      <c r="IH5" s="1">
        <v>2</v>
      </c>
      <c r="II5" s="1">
        <v>3</v>
      </c>
      <c r="IJ5" s="1">
        <v>25</v>
      </c>
      <c r="IK5" s="1">
        <v>26</v>
      </c>
      <c r="IL5" s="1">
        <v>18</v>
      </c>
      <c r="IM5" s="1">
        <v>9</v>
      </c>
      <c r="IN5" s="1">
        <v>1</v>
      </c>
      <c r="IO5" s="1">
        <v>17</v>
      </c>
      <c r="IP5" s="1">
        <v>4</v>
      </c>
      <c r="IQ5" s="1">
        <v>16</v>
      </c>
      <c r="IR5" s="1">
        <v>5</v>
      </c>
      <c r="IS5" s="1">
        <v>3</v>
      </c>
      <c r="IT5" s="1">
        <v>4</v>
      </c>
      <c r="IU5" s="1">
        <v>10</v>
      </c>
      <c r="IV5" s="1">
        <v>29</v>
      </c>
      <c r="IW5" s="1">
        <v>4</v>
      </c>
      <c r="IX5" s="1">
        <v>21</v>
      </c>
      <c r="IY5" s="1">
        <v>23</v>
      </c>
      <c r="IZ5" s="1">
        <v>12</v>
      </c>
      <c r="JA5" s="1">
        <v>2</v>
      </c>
      <c r="JB5" s="1">
        <v>1</v>
      </c>
      <c r="JC5" s="1">
        <v>6</v>
      </c>
      <c r="JD5" s="1">
        <v>4</v>
      </c>
      <c r="JE5" s="1">
        <v>6</v>
      </c>
      <c r="JF5" s="1">
        <v>13</v>
      </c>
      <c r="JG5" s="1">
        <v>6</v>
      </c>
      <c r="JH5" s="1">
        <v>8</v>
      </c>
      <c r="JI5" s="1">
        <v>20</v>
      </c>
      <c r="JJ5" s="1">
        <v>35</v>
      </c>
      <c r="JK5" s="1">
        <v>24</v>
      </c>
      <c r="JL5" s="1">
        <v>10</v>
      </c>
      <c r="JM5" s="1">
        <v>5</v>
      </c>
      <c r="JN5" s="1">
        <v>1</v>
      </c>
      <c r="JO5" s="1">
        <v>30</v>
      </c>
      <c r="JP5" s="1">
        <v>11</v>
      </c>
      <c r="JQ5" s="1">
        <v>17</v>
      </c>
      <c r="JR5" s="1">
        <v>1</v>
      </c>
      <c r="JS5" s="1">
        <v>4</v>
      </c>
      <c r="JT5" s="1">
        <v>15</v>
      </c>
      <c r="JU5" s="1">
        <v>10</v>
      </c>
      <c r="JV5" s="1">
        <v>18</v>
      </c>
      <c r="JW5" s="1">
        <v>34</v>
      </c>
      <c r="JX5" s="1">
        <v>8</v>
      </c>
      <c r="JY5" s="1">
        <v>10</v>
      </c>
      <c r="JZ5" s="1">
        <v>5</v>
      </c>
      <c r="KA5" s="1">
        <v>2</v>
      </c>
      <c r="KB5" s="1">
        <v>14</v>
      </c>
      <c r="KC5" s="1">
        <v>7</v>
      </c>
      <c r="KD5" s="1">
        <v>9</v>
      </c>
      <c r="KE5" s="1">
        <v>16</v>
      </c>
      <c r="KF5" s="1">
        <v>6</v>
      </c>
      <c r="KG5" s="1">
        <v>8</v>
      </c>
      <c r="KH5" s="1">
        <v>12</v>
      </c>
      <c r="KI5" s="1">
        <v>21</v>
      </c>
      <c r="KJ5" s="1">
        <v>39</v>
      </c>
      <c r="KK5" s="1">
        <v>34</v>
      </c>
      <c r="KL5" s="1">
        <v>6</v>
      </c>
      <c r="KM5" s="1">
        <v>1</v>
      </c>
      <c r="KN5" s="1">
        <v>1</v>
      </c>
      <c r="KO5" s="1">
        <v>12</v>
      </c>
      <c r="KP5" s="1">
        <v>9</v>
      </c>
      <c r="KQ5" s="1">
        <v>19</v>
      </c>
      <c r="KR5" s="1">
        <v>2</v>
      </c>
      <c r="KS5" s="1">
        <v>8</v>
      </c>
      <c r="KT5" s="1">
        <v>6</v>
      </c>
      <c r="KU5" s="1">
        <v>16</v>
      </c>
      <c r="KV5" s="1">
        <v>12</v>
      </c>
      <c r="KW5" s="1">
        <v>35</v>
      </c>
      <c r="KX5" s="1">
        <v>14</v>
      </c>
      <c r="KY5" s="1">
        <v>11</v>
      </c>
      <c r="KZ5" s="1">
        <v>2</v>
      </c>
      <c r="LA5" s="1">
        <v>1</v>
      </c>
      <c r="LB5" s="1">
        <v>11</v>
      </c>
      <c r="LC5" s="1">
        <v>4</v>
      </c>
      <c r="LD5" s="1">
        <v>4</v>
      </c>
      <c r="LE5" s="1">
        <v>9</v>
      </c>
      <c r="LF5" s="1">
        <v>21</v>
      </c>
      <c r="LG5" s="1">
        <v>13</v>
      </c>
      <c r="LH5" s="1">
        <v>5</v>
      </c>
      <c r="LI5" s="1">
        <v>24</v>
      </c>
      <c r="LJ5" s="1">
        <v>3</v>
      </c>
      <c r="LK5" s="1">
        <v>23</v>
      </c>
      <c r="LL5" s="1">
        <v>5</v>
      </c>
      <c r="LM5" s="1">
        <v>3</v>
      </c>
      <c r="LN5" s="1">
        <v>1</v>
      </c>
      <c r="LO5" s="1">
        <v>13</v>
      </c>
      <c r="LP5" s="1">
        <v>4</v>
      </c>
      <c r="LQ5" s="1">
        <v>3</v>
      </c>
      <c r="LR5" s="1">
        <v>8</v>
      </c>
      <c r="LS5" s="1">
        <v>9</v>
      </c>
      <c r="LT5" s="1">
        <v>6</v>
      </c>
      <c r="LU5" s="1">
        <v>3</v>
      </c>
      <c r="LV5" s="1">
        <v>8</v>
      </c>
      <c r="LW5" s="1">
        <v>53</v>
      </c>
      <c r="LX5" s="1">
        <v>21</v>
      </c>
      <c r="LY5" s="1">
        <v>13</v>
      </c>
      <c r="LZ5" s="1">
        <v>7</v>
      </c>
      <c r="MA5" s="1">
        <v>1</v>
      </c>
      <c r="MB5" s="1">
        <v>6</v>
      </c>
      <c r="MC5" s="1">
        <v>22</v>
      </c>
      <c r="MD5" s="1">
        <v>3</v>
      </c>
      <c r="ME5" s="1">
        <v>7</v>
      </c>
      <c r="MF5" s="1">
        <v>18</v>
      </c>
      <c r="MG5" s="1">
        <v>2</v>
      </c>
      <c r="MH5" s="1">
        <v>7</v>
      </c>
      <c r="MI5" s="1">
        <v>29</v>
      </c>
      <c r="MJ5" s="1">
        <v>36</v>
      </c>
      <c r="MK5" s="1">
        <v>22</v>
      </c>
      <c r="ML5" s="1">
        <v>21</v>
      </c>
      <c r="MM5" s="1">
        <v>7</v>
      </c>
      <c r="MN5" s="1">
        <v>1</v>
      </c>
      <c r="MO5" s="1">
        <v>2</v>
      </c>
      <c r="MP5" s="1">
        <v>9</v>
      </c>
      <c r="MQ5" s="1">
        <v>26</v>
      </c>
      <c r="MR5" s="1">
        <v>11</v>
      </c>
      <c r="MS5" s="1">
        <v>10</v>
      </c>
      <c r="MT5" s="1">
        <v>2</v>
      </c>
      <c r="MU5" s="1">
        <v>8</v>
      </c>
      <c r="MV5" s="1">
        <v>18</v>
      </c>
      <c r="MW5" s="1">
        <v>6</v>
      </c>
      <c r="MX5" s="1">
        <v>19</v>
      </c>
      <c r="MY5" s="1">
        <v>15</v>
      </c>
      <c r="MZ5" s="1">
        <v>1</v>
      </c>
      <c r="NA5" s="1">
        <v>1</v>
      </c>
      <c r="NB5" s="1">
        <v>1</v>
      </c>
      <c r="NC5" s="1">
        <v>3</v>
      </c>
      <c r="ND5" s="1">
        <v>9</v>
      </c>
      <c r="NE5" s="1">
        <v>8</v>
      </c>
      <c r="NF5" s="1">
        <v>1</v>
      </c>
      <c r="NG5" s="1">
        <v>3</v>
      </c>
      <c r="NH5" s="1">
        <v>2</v>
      </c>
      <c r="NI5" s="1">
        <v>17</v>
      </c>
      <c r="NJ5" s="1">
        <v>11</v>
      </c>
      <c r="NK5" s="1">
        <v>25</v>
      </c>
      <c r="NL5" s="1">
        <v>12</v>
      </c>
      <c r="NM5" s="1">
        <v>1</v>
      </c>
      <c r="NN5" s="1">
        <v>1</v>
      </c>
      <c r="NO5" s="1">
        <v>12</v>
      </c>
      <c r="NP5" s="1">
        <v>2</v>
      </c>
      <c r="NQ5" s="1">
        <v>21</v>
      </c>
      <c r="NR5" s="1">
        <v>5</v>
      </c>
      <c r="NS5" s="1">
        <v>1</v>
      </c>
      <c r="NT5" s="1">
        <v>10</v>
      </c>
      <c r="NU5" s="1">
        <v>8</v>
      </c>
      <c r="NV5" s="1">
        <v>23</v>
      </c>
      <c r="NW5" s="1">
        <v>38</v>
      </c>
      <c r="NX5" s="1">
        <v>34</v>
      </c>
      <c r="NY5" s="1">
        <v>13</v>
      </c>
      <c r="NZ5" s="1">
        <v>9</v>
      </c>
      <c r="OA5" s="1">
        <v>8</v>
      </c>
      <c r="OB5" s="1">
        <v>1</v>
      </c>
      <c r="OC5" s="1">
        <v>1</v>
      </c>
      <c r="OD5" s="1">
        <v>2</v>
      </c>
      <c r="OE5" s="1">
        <v>1</v>
      </c>
      <c r="OF5" s="1">
        <v>12</v>
      </c>
      <c r="OG5" s="1">
        <v>11</v>
      </c>
      <c r="OH5" s="1">
        <v>25</v>
      </c>
      <c r="OI5" s="1">
        <v>10</v>
      </c>
      <c r="OJ5" s="1">
        <v>47</v>
      </c>
      <c r="OK5" s="1">
        <v>23</v>
      </c>
      <c r="OL5" s="1">
        <v>19</v>
      </c>
      <c r="OM5" s="1">
        <v>12</v>
      </c>
      <c r="ON5" s="1">
        <v>4</v>
      </c>
      <c r="OO5" s="1">
        <v>1</v>
      </c>
      <c r="OP5" s="1">
        <v>16</v>
      </c>
      <c r="OQ5" s="1">
        <v>9</v>
      </c>
      <c r="OR5" s="1">
        <v>6</v>
      </c>
      <c r="OS5" s="1">
        <v>18</v>
      </c>
      <c r="OT5" s="1">
        <v>6</v>
      </c>
      <c r="OU5" s="1">
        <v>13</v>
      </c>
      <c r="OV5" s="1">
        <v>10</v>
      </c>
      <c r="OW5" s="1">
        <v>38</v>
      </c>
      <c r="OX5" s="1">
        <v>27</v>
      </c>
      <c r="OY5" s="1">
        <v>22</v>
      </c>
      <c r="OZ5" s="1">
        <v>9</v>
      </c>
      <c r="PA5" s="1">
        <v>1</v>
      </c>
      <c r="PB5" s="1">
        <v>1</v>
      </c>
      <c r="PC5" s="1">
        <v>12</v>
      </c>
      <c r="PD5" s="1">
        <v>11</v>
      </c>
      <c r="PE5" s="1">
        <v>10</v>
      </c>
      <c r="PF5" s="1">
        <v>45</v>
      </c>
      <c r="PG5" s="1">
        <v>10</v>
      </c>
      <c r="PH5" s="1">
        <v>12</v>
      </c>
      <c r="PI5" s="1">
        <v>46</v>
      </c>
      <c r="PJ5" s="1">
        <v>33</v>
      </c>
      <c r="PK5" s="1">
        <v>51</v>
      </c>
      <c r="PL5" s="1">
        <v>19</v>
      </c>
      <c r="PM5" s="1">
        <v>11</v>
      </c>
      <c r="PN5" s="1">
        <v>1</v>
      </c>
      <c r="PO5" s="1">
        <v>1</v>
      </c>
      <c r="PP5" s="1">
        <v>2</v>
      </c>
      <c r="PQ5" s="1">
        <v>11</v>
      </c>
      <c r="PR5" s="1">
        <v>20</v>
      </c>
      <c r="PS5" s="1">
        <v>27</v>
      </c>
      <c r="PT5" s="1">
        <v>8</v>
      </c>
      <c r="PU5" s="1">
        <v>22</v>
      </c>
      <c r="PV5" s="1">
        <v>27</v>
      </c>
      <c r="PW5" s="1">
        <v>26</v>
      </c>
      <c r="PX5" s="1">
        <v>47</v>
      </c>
      <c r="PY5" s="1">
        <v>31</v>
      </c>
      <c r="PZ5" s="1">
        <v>15</v>
      </c>
      <c r="QA5" s="1">
        <v>16</v>
      </c>
      <c r="QB5" s="1">
        <v>9</v>
      </c>
      <c r="QC5" s="1">
        <v>38</v>
      </c>
      <c r="QD5" s="1">
        <v>7</v>
      </c>
      <c r="QE5" s="1">
        <v>16</v>
      </c>
      <c r="QF5" s="1">
        <v>21</v>
      </c>
      <c r="QG5" s="1">
        <v>33</v>
      </c>
      <c r="QH5" s="1">
        <v>16</v>
      </c>
      <c r="QI5" s="1">
        <v>33</v>
      </c>
      <c r="QJ5" s="1">
        <v>26</v>
      </c>
      <c r="QK5" s="1">
        <v>37</v>
      </c>
      <c r="QL5" s="1">
        <v>38</v>
      </c>
      <c r="QM5" s="1">
        <v>42</v>
      </c>
      <c r="QN5" s="1">
        <v>8</v>
      </c>
      <c r="QO5" s="1">
        <v>11</v>
      </c>
      <c r="QP5" s="1">
        <v>8</v>
      </c>
      <c r="QQ5" s="1">
        <v>1</v>
      </c>
      <c r="QR5" s="1">
        <v>19</v>
      </c>
      <c r="QS5" s="1">
        <v>8</v>
      </c>
      <c r="QT5" s="1">
        <v>19</v>
      </c>
      <c r="QU5" s="1">
        <v>46</v>
      </c>
      <c r="QV5" s="1">
        <v>32</v>
      </c>
      <c r="QW5" s="1">
        <v>95</v>
      </c>
      <c r="QX5" s="1">
        <v>31</v>
      </c>
      <c r="QY5" s="1">
        <v>45</v>
      </c>
      <c r="QZ5" s="1">
        <v>32</v>
      </c>
      <c r="RA5" s="1">
        <v>5</v>
      </c>
      <c r="RB5" s="1">
        <v>1</v>
      </c>
      <c r="RC5" s="1">
        <v>33</v>
      </c>
      <c r="RD5" s="1">
        <v>40</v>
      </c>
      <c r="RE5" s="1">
        <v>8</v>
      </c>
      <c r="RF5" s="1">
        <v>9</v>
      </c>
      <c r="RG5" s="1">
        <v>13</v>
      </c>
      <c r="RH5" s="1">
        <v>36</v>
      </c>
      <c r="RI5" s="1">
        <v>18</v>
      </c>
      <c r="RJ5" s="1">
        <v>43</v>
      </c>
      <c r="RK5" s="1">
        <v>29</v>
      </c>
      <c r="RL5" s="1">
        <v>50</v>
      </c>
      <c r="RM5" s="1">
        <v>28</v>
      </c>
      <c r="RN5" s="1">
        <v>17</v>
      </c>
    </row>
    <row r="6" spans="1:482">
      <c r="A6" s="1">
        <v>6</v>
      </c>
      <c r="B6" s="1" t="s">
        <v>40</v>
      </c>
      <c r="C6" s="1" t="s">
        <v>40</v>
      </c>
      <c r="D6" s="1" t="s">
        <v>40</v>
      </c>
      <c r="E6" s="1" t="s">
        <v>40</v>
      </c>
      <c r="F6" s="1" t="s">
        <v>40</v>
      </c>
      <c r="G6" s="1" t="s">
        <v>40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40</v>
      </c>
      <c r="O6" s="1">
        <v>1</v>
      </c>
      <c r="P6" s="1">
        <v>1</v>
      </c>
      <c r="Q6" s="1">
        <v>1</v>
      </c>
      <c r="R6" s="1">
        <v>5</v>
      </c>
      <c r="S6" s="1">
        <v>1</v>
      </c>
      <c r="T6" s="1">
        <v>1</v>
      </c>
      <c r="U6" s="1">
        <v>2</v>
      </c>
      <c r="V6" s="1">
        <v>1</v>
      </c>
      <c r="W6" s="1">
        <v>2</v>
      </c>
      <c r="X6" s="1">
        <v>2</v>
      </c>
      <c r="Y6" s="1">
        <v>2</v>
      </c>
      <c r="Z6" s="1">
        <v>8</v>
      </c>
      <c r="AA6" s="1">
        <v>5</v>
      </c>
      <c r="AB6" s="1">
        <v>16</v>
      </c>
      <c r="AC6" s="1">
        <v>21</v>
      </c>
      <c r="AD6" s="1">
        <v>11</v>
      </c>
      <c r="AE6" s="1">
        <v>15</v>
      </c>
      <c r="AF6" s="1">
        <v>9</v>
      </c>
      <c r="AG6" s="1">
        <v>6</v>
      </c>
      <c r="AH6" s="1">
        <v>4</v>
      </c>
      <c r="AI6" s="1">
        <v>4</v>
      </c>
      <c r="AJ6" s="1">
        <v>3</v>
      </c>
      <c r="AK6" s="1">
        <v>12</v>
      </c>
      <c r="AL6" s="1">
        <v>19</v>
      </c>
      <c r="AM6" s="1">
        <v>35</v>
      </c>
      <c r="AN6" s="1">
        <v>30</v>
      </c>
      <c r="AO6" s="1">
        <v>18</v>
      </c>
      <c r="AP6" s="1">
        <v>27</v>
      </c>
      <c r="AQ6" s="1">
        <v>8</v>
      </c>
      <c r="AR6" s="1">
        <v>3</v>
      </c>
      <c r="AS6" s="1">
        <v>5</v>
      </c>
      <c r="AT6" s="1">
        <v>23</v>
      </c>
      <c r="AU6" s="1">
        <v>11</v>
      </c>
      <c r="AV6" s="1">
        <v>8</v>
      </c>
      <c r="AW6" s="1">
        <v>14</v>
      </c>
      <c r="AX6" s="1">
        <v>9</v>
      </c>
      <c r="AY6" s="1">
        <v>8</v>
      </c>
      <c r="AZ6" s="1">
        <v>38</v>
      </c>
      <c r="BA6" s="1">
        <v>31</v>
      </c>
      <c r="BB6" s="1">
        <v>23</v>
      </c>
      <c r="BC6" s="1">
        <v>28</v>
      </c>
      <c r="BD6" s="1">
        <v>43</v>
      </c>
      <c r="BE6" s="1">
        <v>1</v>
      </c>
      <c r="BF6" s="1">
        <v>9</v>
      </c>
      <c r="BG6" s="1">
        <v>6</v>
      </c>
      <c r="BH6" s="1">
        <v>4</v>
      </c>
      <c r="BI6" s="1">
        <v>12</v>
      </c>
      <c r="BJ6" s="1">
        <v>4</v>
      </c>
      <c r="BK6" s="1">
        <v>18</v>
      </c>
      <c r="BL6" s="1">
        <v>28</v>
      </c>
      <c r="BM6" s="1">
        <v>26</v>
      </c>
      <c r="BN6" s="1">
        <v>75</v>
      </c>
      <c r="BO6" s="1">
        <v>26</v>
      </c>
      <c r="BP6" s="1">
        <v>29</v>
      </c>
      <c r="BQ6" s="1">
        <v>31</v>
      </c>
      <c r="BR6" s="1">
        <v>1</v>
      </c>
      <c r="BS6" s="1">
        <v>7</v>
      </c>
      <c r="BT6" s="1">
        <v>8</v>
      </c>
      <c r="BU6" s="1">
        <v>3</v>
      </c>
      <c r="BV6" s="1">
        <v>2</v>
      </c>
      <c r="BW6" s="1">
        <v>4</v>
      </c>
      <c r="BX6" s="1">
        <v>21</v>
      </c>
      <c r="BY6" s="1">
        <v>42</v>
      </c>
      <c r="BZ6" s="1">
        <v>20</v>
      </c>
      <c r="CA6" s="1">
        <v>37</v>
      </c>
      <c r="CB6" s="1">
        <v>3</v>
      </c>
      <c r="CC6" s="1">
        <v>23</v>
      </c>
      <c r="CD6" s="1">
        <v>8</v>
      </c>
      <c r="CE6" s="1">
        <v>1</v>
      </c>
      <c r="CF6" s="1">
        <v>5</v>
      </c>
      <c r="CG6" s="1">
        <v>26</v>
      </c>
      <c r="CH6" s="1">
        <v>8</v>
      </c>
      <c r="CI6" s="1">
        <v>5</v>
      </c>
      <c r="CJ6" s="1">
        <v>3</v>
      </c>
      <c r="CK6" s="1">
        <v>25</v>
      </c>
      <c r="CL6" s="1">
        <v>10</v>
      </c>
      <c r="CM6" s="1">
        <v>35</v>
      </c>
      <c r="CN6" s="1">
        <v>24</v>
      </c>
      <c r="CO6" s="1">
        <v>1</v>
      </c>
      <c r="CP6" s="1">
        <v>10</v>
      </c>
      <c r="CQ6" s="1">
        <v>13</v>
      </c>
      <c r="CR6" s="1">
        <v>3</v>
      </c>
      <c r="CS6" s="1">
        <v>1</v>
      </c>
      <c r="CT6" s="1">
        <v>3</v>
      </c>
      <c r="CU6" s="1">
        <v>1</v>
      </c>
      <c r="CV6" s="1">
        <v>5</v>
      </c>
      <c r="CW6" s="1">
        <v>3</v>
      </c>
      <c r="CX6" s="1">
        <v>4</v>
      </c>
      <c r="CY6" s="1">
        <v>11</v>
      </c>
      <c r="CZ6" s="1">
        <v>10</v>
      </c>
      <c r="DA6" s="1">
        <v>38</v>
      </c>
      <c r="DB6" s="1">
        <v>1</v>
      </c>
      <c r="DC6" s="1">
        <v>13</v>
      </c>
      <c r="DD6" s="1">
        <v>5</v>
      </c>
      <c r="DE6" s="1">
        <v>4</v>
      </c>
      <c r="DF6" s="1">
        <v>2</v>
      </c>
      <c r="DG6" s="1">
        <v>3</v>
      </c>
      <c r="DH6" s="1">
        <v>3</v>
      </c>
      <c r="DI6" s="1">
        <v>10</v>
      </c>
      <c r="DJ6" s="1">
        <v>9</v>
      </c>
      <c r="DK6" s="1">
        <v>16</v>
      </c>
      <c r="DL6" s="1">
        <v>26</v>
      </c>
      <c r="DM6" s="1">
        <v>6</v>
      </c>
      <c r="DN6" s="1">
        <v>7</v>
      </c>
      <c r="DO6" s="1">
        <v>11</v>
      </c>
      <c r="DP6" s="1">
        <v>8</v>
      </c>
      <c r="DQ6" s="1">
        <v>6</v>
      </c>
      <c r="DR6" s="1">
        <v>3</v>
      </c>
      <c r="DS6" s="1">
        <v>2</v>
      </c>
      <c r="DT6" s="1">
        <v>19</v>
      </c>
      <c r="DU6" s="1">
        <v>7</v>
      </c>
      <c r="DV6" s="1">
        <v>1</v>
      </c>
      <c r="DW6" s="1">
        <v>5</v>
      </c>
      <c r="DX6" s="1">
        <v>4</v>
      </c>
      <c r="DY6" s="1">
        <v>21</v>
      </c>
      <c r="DZ6" s="1">
        <v>10</v>
      </c>
      <c r="EA6" s="1">
        <v>34</v>
      </c>
      <c r="EB6" s="1">
        <v>8</v>
      </c>
      <c r="EC6" s="1">
        <v>3</v>
      </c>
      <c r="ED6" s="1">
        <v>2</v>
      </c>
      <c r="EE6" s="1">
        <v>1</v>
      </c>
      <c r="EF6" s="1">
        <v>11</v>
      </c>
      <c r="EG6" s="1">
        <v>3</v>
      </c>
      <c r="EH6" s="1">
        <v>9</v>
      </c>
      <c r="EI6" s="1">
        <v>6</v>
      </c>
      <c r="EJ6" s="1">
        <v>1</v>
      </c>
      <c r="EK6" s="1">
        <v>21</v>
      </c>
      <c r="EL6" s="1">
        <v>14</v>
      </c>
      <c r="EM6" s="1">
        <v>10</v>
      </c>
      <c r="EN6" s="1">
        <v>1</v>
      </c>
      <c r="EO6" s="1">
        <v>15</v>
      </c>
      <c r="EP6" s="1">
        <v>23</v>
      </c>
      <c r="EQ6" s="1">
        <v>3</v>
      </c>
      <c r="ER6" s="1">
        <v>3</v>
      </c>
      <c r="ES6" s="1">
        <v>11</v>
      </c>
      <c r="ET6" s="1">
        <v>6</v>
      </c>
      <c r="EU6" s="1">
        <v>15</v>
      </c>
      <c r="EV6" s="1">
        <v>9</v>
      </c>
      <c r="EW6" s="1">
        <v>12</v>
      </c>
      <c r="EX6" s="1">
        <v>18</v>
      </c>
      <c r="EY6" s="1">
        <v>19</v>
      </c>
      <c r="EZ6" s="1">
        <v>22</v>
      </c>
      <c r="FA6" s="1">
        <v>7</v>
      </c>
      <c r="FB6" s="1">
        <v>8</v>
      </c>
      <c r="FC6" s="1">
        <v>1</v>
      </c>
      <c r="FD6" s="1">
        <v>2</v>
      </c>
      <c r="FE6" s="1">
        <v>5</v>
      </c>
      <c r="FF6" s="1">
        <v>10</v>
      </c>
      <c r="FG6" s="1">
        <v>2</v>
      </c>
      <c r="FH6" s="1">
        <v>2</v>
      </c>
      <c r="FI6" s="1">
        <v>5</v>
      </c>
      <c r="FJ6" s="1">
        <v>8</v>
      </c>
      <c r="FK6" s="1">
        <v>32</v>
      </c>
      <c r="FL6" s="1">
        <v>5</v>
      </c>
      <c r="FM6" s="1">
        <v>7</v>
      </c>
      <c r="FN6" s="1">
        <v>9</v>
      </c>
      <c r="FO6" s="1">
        <v>5</v>
      </c>
      <c r="FP6" s="1">
        <v>2</v>
      </c>
      <c r="FQ6" s="1">
        <v>8</v>
      </c>
      <c r="FR6" s="1">
        <v>5</v>
      </c>
      <c r="FS6" s="1">
        <v>15</v>
      </c>
      <c r="FT6" s="1">
        <v>5</v>
      </c>
      <c r="FU6" s="1">
        <v>8</v>
      </c>
      <c r="FV6" s="1">
        <v>13</v>
      </c>
      <c r="FW6" s="1">
        <v>29</v>
      </c>
      <c r="FX6" s="1">
        <v>15</v>
      </c>
      <c r="FY6" s="1">
        <v>5</v>
      </c>
      <c r="FZ6" s="1">
        <v>12</v>
      </c>
      <c r="GA6" s="1">
        <v>3</v>
      </c>
      <c r="GB6" s="1">
        <v>12</v>
      </c>
      <c r="GC6" s="1">
        <v>2</v>
      </c>
      <c r="GD6" s="1">
        <v>1</v>
      </c>
      <c r="GE6" s="1">
        <v>1</v>
      </c>
      <c r="GF6" s="1">
        <v>4</v>
      </c>
      <c r="GG6" s="1">
        <v>3</v>
      </c>
      <c r="GH6" s="1">
        <v>5</v>
      </c>
      <c r="GI6" s="1">
        <v>12</v>
      </c>
      <c r="GJ6" s="1">
        <v>29</v>
      </c>
      <c r="GK6" s="1">
        <v>16</v>
      </c>
      <c r="GL6" s="1">
        <v>14</v>
      </c>
      <c r="GM6" s="1">
        <v>21</v>
      </c>
      <c r="GN6" s="1">
        <v>1</v>
      </c>
      <c r="GO6" s="1">
        <v>1</v>
      </c>
      <c r="GP6" s="1">
        <v>3</v>
      </c>
      <c r="GQ6" s="1">
        <v>14</v>
      </c>
      <c r="GR6" s="1">
        <v>1</v>
      </c>
      <c r="GS6" s="1">
        <v>5</v>
      </c>
      <c r="GT6" s="1">
        <v>11</v>
      </c>
      <c r="GU6" s="1">
        <v>14</v>
      </c>
      <c r="GV6" s="1">
        <v>12</v>
      </c>
      <c r="GW6" s="1">
        <v>12</v>
      </c>
      <c r="GX6" s="1">
        <v>22</v>
      </c>
      <c r="GY6" s="1">
        <v>14</v>
      </c>
      <c r="GZ6" s="1">
        <v>18</v>
      </c>
      <c r="HA6" s="1">
        <v>4</v>
      </c>
      <c r="HB6" s="1">
        <v>1</v>
      </c>
      <c r="HC6" s="1">
        <v>7</v>
      </c>
      <c r="HD6" s="1">
        <v>5</v>
      </c>
      <c r="HE6" s="1">
        <v>9</v>
      </c>
      <c r="HF6" s="1">
        <v>8</v>
      </c>
      <c r="HG6" s="1">
        <v>18</v>
      </c>
      <c r="HH6" s="1">
        <v>8</v>
      </c>
      <c r="HI6" s="1">
        <v>12</v>
      </c>
      <c r="HJ6" s="1">
        <v>12</v>
      </c>
      <c r="HK6" s="1">
        <v>19</v>
      </c>
      <c r="HL6" s="1">
        <v>6</v>
      </c>
      <c r="HM6" s="1">
        <v>7</v>
      </c>
      <c r="HN6" s="1">
        <v>1</v>
      </c>
      <c r="HO6" s="1">
        <v>5</v>
      </c>
      <c r="HP6" s="1">
        <v>27</v>
      </c>
      <c r="HQ6" s="1">
        <v>1</v>
      </c>
      <c r="HR6" s="1">
        <v>9</v>
      </c>
      <c r="HS6" s="1">
        <v>11</v>
      </c>
      <c r="HT6" s="1">
        <v>4</v>
      </c>
      <c r="HU6" s="1">
        <v>6</v>
      </c>
      <c r="HV6" s="1">
        <v>4</v>
      </c>
      <c r="HW6" s="1">
        <v>29</v>
      </c>
      <c r="HX6" s="1">
        <v>16</v>
      </c>
      <c r="HY6" s="1">
        <v>30</v>
      </c>
      <c r="HZ6" s="1">
        <v>7</v>
      </c>
      <c r="IA6" s="1">
        <v>1</v>
      </c>
      <c r="IB6" s="1">
        <v>9</v>
      </c>
      <c r="IC6" s="1">
        <v>9</v>
      </c>
      <c r="ID6" s="1">
        <v>2</v>
      </c>
      <c r="IE6" s="1">
        <v>8</v>
      </c>
      <c r="IF6" s="1">
        <v>3</v>
      </c>
      <c r="IG6" s="1">
        <v>5</v>
      </c>
      <c r="IH6" s="1">
        <v>1</v>
      </c>
      <c r="II6" s="1">
        <v>12</v>
      </c>
      <c r="IJ6" s="1">
        <v>19</v>
      </c>
      <c r="IK6" s="1">
        <v>16</v>
      </c>
      <c r="IL6" s="1">
        <v>13</v>
      </c>
      <c r="IM6" s="1">
        <v>5</v>
      </c>
      <c r="IN6" s="1">
        <v>2</v>
      </c>
      <c r="IO6" s="1">
        <v>5</v>
      </c>
      <c r="IP6" s="1">
        <v>1</v>
      </c>
      <c r="IQ6" s="1">
        <v>11</v>
      </c>
      <c r="IR6" s="1">
        <v>6</v>
      </c>
      <c r="IS6" s="1">
        <v>27</v>
      </c>
      <c r="IT6" s="1">
        <v>7</v>
      </c>
      <c r="IU6" s="1">
        <v>3</v>
      </c>
      <c r="IV6" s="1">
        <v>9</v>
      </c>
      <c r="IW6" s="1">
        <v>27</v>
      </c>
      <c r="IX6" s="1">
        <v>14</v>
      </c>
      <c r="IY6" s="1">
        <v>2</v>
      </c>
      <c r="IZ6" s="1">
        <v>1</v>
      </c>
      <c r="JA6" s="1">
        <v>1</v>
      </c>
      <c r="JB6" s="1">
        <v>10</v>
      </c>
      <c r="JC6" s="1">
        <v>6</v>
      </c>
      <c r="JD6" s="1">
        <v>5</v>
      </c>
      <c r="JE6" s="1">
        <v>12</v>
      </c>
      <c r="JF6" s="1">
        <v>5</v>
      </c>
      <c r="JG6" s="1">
        <v>17</v>
      </c>
      <c r="JH6" s="1">
        <v>7</v>
      </c>
      <c r="JI6" s="1">
        <v>25</v>
      </c>
      <c r="JJ6" s="1">
        <v>58</v>
      </c>
      <c r="JK6" s="1">
        <v>3</v>
      </c>
      <c r="JL6" s="1">
        <v>8</v>
      </c>
      <c r="JM6" s="1">
        <v>6</v>
      </c>
      <c r="JN6" s="1">
        <v>1</v>
      </c>
      <c r="JO6" s="1">
        <v>1</v>
      </c>
      <c r="JP6" s="1">
        <v>5</v>
      </c>
      <c r="JQ6" s="1">
        <v>3</v>
      </c>
      <c r="JR6" s="1">
        <v>1</v>
      </c>
      <c r="JS6" s="1">
        <v>2</v>
      </c>
      <c r="JT6" s="1">
        <v>14</v>
      </c>
      <c r="JU6" s="1">
        <v>4</v>
      </c>
      <c r="JV6" s="1">
        <v>21</v>
      </c>
      <c r="JW6" s="1">
        <v>20</v>
      </c>
      <c r="JX6" s="1">
        <v>47</v>
      </c>
      <c r="JY6" s="1">
        <v>12</v>
      </c>
      <c r="JZ6" s="1">
        <v>16</v>
      </c>
      <c r="KA6" s="1">
        <v>1</v>
      </c>
      <c r="KB6" s="1">
        <v>26</v>
      </c>
      <c r="KC6" s="1">
        <v>6</v>
      </c>
      <c r="KD6" s="1">
        <v>20</v>
      </c>
      <c r="KE6" s="1">
        <v>8</v>
      </c>
      <c r="KF6" s="1">
        <v>13</v>
      </c>
      <c r="KG6" s="1">
        <v>8</v>
      </c>
      <c r="KH6" s="1">
        <v>1</v>
      </c>
      <c r="KI6" s="1">
        <v>12</v>
      </c>
      <c r="KJ6" s="1">
        <v>23</v>
      </c>
      <c r="KK6" s="1">
        <v>22</v>
      </c>
      <c r="KL6" s="1">
        <v>11</v>
      </c>
      <c r="KM6" s="1">
        <v>5</v>
      </c>
      <c r="KN6" s="1">
        <v>6</v>
      </c>
      <c r="KO6" s="1">
        <v>28</v>
      </c>
      <c r="KP6" s="1">
        <v>8</v>
      </c>
      <c r="KQ6" s="1">
        <v>5</v>
      </c>
      <c r="KR6" s="1">
        <v>13</v>
      </c>
      <c r="KS6" s="1">
        <v>8</v>
      </c>
      <c r="KT6" s="1">
        <v>12</v>
      </c>
      <c r="KU6" s="1">
        <v>5</v>
      </c>
      <c r="KV6" s="1">
        <v>8</v>
      </c>
      <c r="KW6" s="1">
        <v>13</v>
      </c>
      <c r="KX6" s="1">
        <v>21</v>
      </c>
      <c r="KY6" s="1">
        <v>9</v>
      </c>
      <c r="KZ6" s="1">
        <v>1</v>
      </c>
      <c r="LA6" s="1">
        <v>4</v>
      </c>
      <c r="LB6" s="1">
        <v>1</v>
      </c>
      <c r="LC6" s="1">
        <v>6</v>
      </c>
      <c r="LD6" s="1">
        <v>15</v>
      </c>
      <c r="LE6" s="1">
        <v>13</v>
      </c>
      <c r="LF6" s="1">
        <v>5</v>
      </c>
      <c r="LG6" s="1">
        <v>1</v>
      </c>
      <c r="LH6" s="1">
        <v>5</v>
      </c>
      <c r="LI6" s="1">
        <v>8</v>
      </c>
      <c r="LJ6" s="1">
        <v>30</v>
      </c>
      <c r="LK6" s="1">
        <v>14</v>
      </c>
      <c r="LL6" s="1">
        <v>7</v>
      </c>
      <c r="LM6" s="1">
        <v>1</v>
      </c>
      <c r="LN6" s="1">
        <v>1</v>
      </c>
      <c r="LO6" s="1">
        <v>9</v>
      </c>
      <c r="LP6" s="1">
        <v>9</v>
      </c>
      <c r="LQ6" s="1">
        <v>13</v>
      </c>
      <c r="LR6" s="1">
        <v>5</v>
      </c>
      <c r="LS6" s="1">
        <v>23</v>
      </c>
      <c r="LT6" s="1">
        <v>19</v>
      </c>
      <c r="LU6" s="1">
        <v>8</v>
      </c>
      <c r="LV6" s="1">
        <v>11</v>
      </c>
      <c r="LW6" s="1">
        <v>26</v>
      </c>
      <c r="LX6" s="1">
        <v>15</v>
      </c>
      <c r="LY6" s="1">
        <v>3</v>
      </c>
      <c r="LZ6" s="1">
        <v>6</v>
      </c>
      <c r="MA6" s="1">
        <v>1</v>
      </c>
      <c r="MB6" s="1">
        <v>1</v>
      </c>
      <c r="MC6" s="1">
        <v>6</v>
      </c>
      <c r="MD6" s="1">
        <v>1</v>
      </c>
      <c r="ME6" s="1">
        <v>5</v>
      </c>
      <c r="MF6" s="1">
        <v>5</v>
      </c>
      <c r="MG6" s="1">
        <v>12</v>
      </c>
      <c r="MH6" s="1">
        <v>5</v>
      </c>
      <c r="MI6" s="1">
        <v>12</v>
      </c>
      <c r="MJ6" s="1">
        <v>6</v>
      </c>
      <c r="MK6" s="1">
        <v>19</v>
      </c>
      <c r="ML6" s="1">
        <v>18</v>
      </c>
      <c r="MM6" s="1">
        <v>1</v>
      </c>
      <c r="MN6" s="1">
        <v>1</v>
      </c>
      <c r="MO6" s="1">
        <v>16</v>
      </c>
      <c r="MP6" s="1">
        <v>1</v>
      </c>
      <c r="MQ6" s="1">
        <v>15</v>
      </c>
      <c r="MR6" s="1">
        <v>3</v>
      </c>
      <c r="MS6" s="1">
        <v>18</v>
      </c>
      <c r="MT6" s="1">
        <v>4</v>
      </c>
      <c r="MU6" s="1">
        <v>13</v>
      </c>
      <c r="MV6" s="1">
        <v>8</v>
      </c>
      <c r="MW6" s="1">
        <v>37</v>
      </c>
      <c r="MX6" s="1">
        <v>27</v>
      </c>
      <c r="MY6" s="1">
        <v>21</v>
      </c>
      <c r="MZ6" s="1">
        <v>7</v>
      </c>
      <c r="NA6" s="1">
        <v>1</v>
      </c>
      <c r="NB6" s="1">
        <v>6</v>
      </c>
      <c r="NC6" s="1">
        <v>16</v>
      </c>
      <c r="ND6" s="1">
        <v>7</v>
      </c>
      <c r="NE6" s="1">
        <v>1</v>
      </c>
      <c r="NF6" s="1">
        <v>1</v>
      </c>
      <c r="NG6" s="1">
        <v>16</v>
      </c>
      <c r="NH6" s="1">
        <v>15</v>
      </c>
      <c r="NI6" s="1">
        <v>13</v>
      </c>
      <c r="NJ6" s="1">
        <v>5</v>
      </c>
      <c r="NK6" s="1">
        <v>14</v>
      </c>
      <c r="NL6" s="1">
        <v>13</v>
      </c>
      <c r="NM6" s="1">
        <v>1</v>
      </c>
      <c r="NN6" s="1">
        <v>1</v>
      </c>
      <c r="NO6" s="1">
        <v>11</v>
      </c>
      <c r="NP6" s="1">
        <v>6</v>
      </c>
      <c r="NQ6" s="1">
        <v>5</v>
      </c>
      <c r="NR6" s="1">
        <v>7</v>
      </c>
      <c r="NS6" s="1">
        <v>18</v>
      </c>
      <c r="NT6" s="1">
        <v>5</v>
      </c>
      <c r="NU6" s="1">
        <v>11</v>
      </c>
      <c r="NV6" s="1">
        <v>13</v>
      </c>
      <c r="NW6" s="1">
        <v>42</v>
      </c>
      <c r="NX6" s="1">
        <v>22</v>
      </c>
      <c r="NY6" s="1">
        <v>21</v>
      </c>
      <c r="NZ6" s="1">
        <v>17</v>
      </c>
      <c r="OA6" s="1">
        <v>1</v>
      </c>
      <c r="OB6" s="1">
        <v>1</v>
      </c>
      <c r="OC6" s="1">
        <v>14</v>
      </c>
      <c r="OD6" s="1">
        <v>15</v>
      </c>
      <c r="OE6" s="1">
        <v>12</v>
      </c>
      <c r="OF6" s="1">
        <v>25</v>
      </c>
      <c r="OG6" s="1">
        <v>27</v>
      </c>
      <c r="OH6" s="1">
        <v>14</v>
      </c>
      <c r="OI6" s="1">
        <v>29</v>
      </c>
      <c r="OJ6" s="1">
        <v>20</v>
      </c>
      <c r="OK6" s="1">
        <v>30</v>
      </c>
      <c r="OL6" s="1">
        <v>15</v>
      </c>
      <c r="OM6" s="1">
        <v>23</v>
      </c>
      <c r="ON6" s="1">
        <v>2</v>
      </c>
      <c r="OO6" s="1">
        <v>1</v>
      </c>
      <c r="OP6" s="1">
        <v>13</v>
      </c>
      <c r="OQ6" s="1">
        <v>27</v>
      </c>
      <c r="OR6" s="1">
        <v>16</v>
      </c>
      <c r="OS6" s="1">
        <v>33</v>
      </c>
      <c r="OT6" s="1">
        <v>10</v>
      </c>
      <c r="OU6" s="1">
        <v>14</v>
      </c>
      <c r="OV6" s="1">
        <v>10</v>
      </c>
      <c r="OW6" s="1">
        <v>33</v>
      </c>
      <c r="OX6" s="1">
        <v>23</v>
      </c>
      <c r="OY6" s="1">
        <v>20</v>
      </c>
      <c r="OZ6" s="1">
        <v>15</v>
      </c>
      <c r="PA6" s="1">
        <v>14</v>
      </c>
      <c r="PB6" s="1">
        <v>10</v>
      </c>
      <c r="PC6" s="1">
        <v>5</v>
      </c>
      <c r="PD6" s="1">
        <v>18</v>
      </c>
      <c r="PE6" s="1">
        <v>4</v>
      </c>
      <c r="PF6" s="1">
        <v>24</v>
      </c>
      <c r="PG6" s="1">
        <v>20</v>
      </c>
      <c r="PH6" s="1">
        <v>16</v>
      </c>
      <c r="PI6" s="1">
        <v>17</v>
      </c>
      <c r="PJ6" s="1">
        <v>68</v>
      </c>
      <c r="PK6" s="1">
        <v>46</v>
      </c>
      <c r="PL6" s="1">
        <v>31</v>
      </c>
      <c r="PM6" s="1">
        <v>28</v>
      </c>
      <c r="PN6" s="1">
        <v>1</v>
      </c>
      <c r="PO6" s="1">
        <v>1</v>
      </c>
      <c r="PP6" s="1">
        <v>11</v>
      </c>
      <c r="PQ6" s="1">
        <v>13</v>
      </c>
      <c r="PR6" s="1">
        <v>5</v>
      </c>
      <c r="PS6" s="1">
        <v>13</v>
      </c>
      <c r="PT6" s="1">
        <v>13</v>
      </c>
      <c r="PU6" s="1">
        <v>8</v>
      </c>
      <c r="PV6" s="1">
        <v>9</v>
      </c>
      <c r="PW6" s="1">
        <v>113</v>
      </c>
      <c r="PX6" s="1">
        <v>29</v>
      </c>
      <c r="PY6" s="1">
        <v>30</v>
      </c>
      <c r="PZ6" s="1">
        <v>24</v>
      </c>
      <c r="QA6" s="1">
        <v>3</v>
      </c>
      <c r="QB6" s="1">
        <v>13</v>
      </c>
      <c r="QC6" s="1">
        <v>21</v>
      </c>
      <c r="QD6" s="1">
        <v>5</v>
      </c>
      <c r="QE6" s="1">
        <v>8</v>
      </c>
      <c r="QF6" s="1">
        <v>14</v>
      </c>
      <c r="QG6" s="1">
        <v>20</v>
      </c>
      <c r="QH6" s="1">
        <v>21</v>
      </c>
      <c r="QI6" s="1">
        <v>26</v>
      </c>
      <c r="QJ6" s="1">
        <v>90</v>
      </c>
      <c r="QK6" s="1">
        <v>78</v>
      </c>
      <c r="QL6" s="1">
        <v>29</v>
      </c>
      <c r="QM6" s="1">
        <v>33</v>
      </c>
      <c r="QN6" s="1">
        <v>23</v>
      </c>
      <c r="QO6" s="1">
        <v>8</v>
      </c>
      <c r="QP6" s="1">
        <v>20</v>
      </c>
      <c r="QQ6" s="1">
        <v>47</v>
      </c>
      <c r="QR6" s="1">
        <v>8</v>
      </c>
      <c r="QS6" s="1">
        <v>13</v>
      </c>
      <c r="QT6" s="1">
        <v>19</v>
      </c>
      <c r="QU6" s="1">
        <v>12</v>
      </c>
      <c r="QV6" s="1">
        <v>20</v>
      </c>
      <c r="QW6" s="1">
        <v>71</v>
      </c>
      <c r="QX6" s="1">
        <v>26</v>
      </c>
      <c r="QY6" s="1">
        <v>37</v>
      </c>
      <c r="QZ6" s="1">
        <v>62</v>
      </c>
      <c r="RA6" s="1">
        <v>4</v>
      </c>
      <c r="RB6" s="1">
        <v>15</v>
      </c>
      <c r="RC6" s="1">
        <v>11</v>
      </c>
      <c r="RD6" s="1">
        <v>2</v>
      </c>
      <c r="RE6" s="1">
        <v>26</v>
      </c>
      <c r="RF6" s="1">
        <v>25</v>
      </c>
      <c r="RG6" s="1">
        <v>41</v>
      </c>
      <c r="RH6" s="1">
        <v>40</v>
      </c>
      <c r="RI6" s="1">
        <v>22</v>
      </c>
      <c r="RJ6" s="1">
        <v>61</v>
      </c>
      <c r="RK6" s="1">
        <v>52</v>
      </c>
      <c r="RL6" s="1">
        <v>30</v>
      </c>
      <c r="RM6" s="1">
        <v>55</v>
      </c>
      <c r="RN6" s="1">
        <v>33</v>
      </c>
    </row>
    <row r="7" spans="1:482">
      <c r="A7" s="1">
        <v>14</v>
      </c>
      <c r="B7" s="1" t="s">
        <v>40</v>
      </c>
      <c r="C7" s="1" t="s">
        <v>40</v>
      </c>
      <c r="D7" s="1" t="s">
        <v>40</v>
      </c>
      <c r="E7" s="1" t="s">
        <v>40</v>
      </c>
      <c r="F7" s="1" t="s">
        <v>40</v>
      </c>
      <c r="G7" s="1" t="s">
        <v>40</v>
      </c>
      <c r="H7" s="1" t="s">
        <v>40</v>
      </c>
      <c r="I7" s="1" t="s">
        <v>40</v>
      </c>
      <c r="J7" s="1" t="s">
        <v>40</v>
      </c>
      <c r="K7" s="1" t="s">
        <v>40</v>
      </c>
      <c r="L7" s="1" t="s">
        <v>40</v>
      </c>
      <c r="M7" s="1" t="s">
        <v>40</v>
      </c>
      <c r="N7" s="1" t="s">
        <v>40</v>
      </c>
      <c r="O7" s="1">
        <v>4</v>
      </c>
      <c r="P7" s="1">
        <v>5</v>
      </c>
      <c r="Q7" s="1">
        <v>1</v>
      </c>
      <c r="R7" s="1">
        <v>2</v>
      </c>
      <c r="S7" s="1">
        <v>2</v>
      </c>
      <c r="T7" s="1">
        <v>1</v>
      </c>
      <c r="U7" s="1">
        <v>1</v>
      </c>
      <c r="V7" s="1">
        <v>1</v>
      </c>
      <c r="W7" s="1">
        <v>2</v>
      </c>
      <c r="X7" s="1">
        <v>5</v>
      </c>
      <c r="Y7" s="1">
        <v>3</v>
      </c>
      <c r="Z7" s="1">
        <v>12</v>
      </c>
      <c r="AA7" s="1">
        <v>5</v>
      </c>
      <c r="AB7" s="1">
        <v>19</v>
      </c>
      <c r="AC7" s="1">
        <v>23</v>
      </c>
      <c r="AD7" s="1">
        <v>19</v>
      </c>
      <c r="AE7" s="1">
        <v>9</v>
      </c>
      <c r="AF7" s="1">
        <v>5</v>
      </c>
      <c r="AG7" s="1">
        <v>1</v>
      </c>
      <c r="AH7" s="1">
        <v>1</v>
      </c>
      <c r="AI7" s="1">
        <v>25</v>
      </c>
      <c r="AJ7" s="1">
        <v>13</v>
      </c>
      <c r="AK7" s="1">
        <v>10</v>
      </c>
      <c r="AL7" s="1">
        <v>9</v>
      </c>
      <c r="AM7" s="1">
        <v>16</v>
      </c>
      <c r="AN7" s="1">
        <v>37</v>
      </c>
      <c r="AO7" s="1">
        <v>4</v>
      </c>
      <c r="AP7" s="1">
        <v>19</v>
      </c>
      <c r="AQ7" s="1">
        <v>14</v>
      </c>
      <c r="AR7" s="1">
        <v>6</v>
      </c>
      <c r="AS7" s="1">
        <v>7</v>
      </c>
      <c r="AT7" s="1">
        <v>1</v>
      </c>
      <c r="AU7" s="1">
        <v>4</v>
      </c>
      <c r="AV7" s="1">
        <v>7</v>
      </c>
      <c r="AW7" s="1">
        <v>6</v>
      </c>
      <c r="AX7" s="1">
        <v>4</v>
      </c>
      <c r="AY7" s="1">
        <v>23</v>
      </c>
      <c r="AZ7" s="1">
        <v>21</v>
      </c>
      <c r="BA7" s="1">
        <v>76</v>
      </c>
      <c r="BB7" s="1">
        <v>31</v>
      </c>
      <c r="BC7" s="1">
        <v>29</v>
      </c>
      <c r="BD7" s="1">
        <v>23</v>
      </c>
      <c r="BE7" s="1">
        <v>4</v>
      </c>
      <c r="BF7" s="1">
        <v>7</v>
      </c>
      <c r="BG7" s="1">
        <v>8</v>
      </c>
      <c r="BH7" s="1">
        <v>7</v>
      </c>
      <c r="BI7" s="1">
        <v>6</v>
      </c>
      <c r="BJ7" s="1">
        <v>3</v>
      </c>
      <c r="BK7" s="1">
        <v>12</v>
      </c>
      <c r="BL7" s="1">
        <v>31</v>
      </c>
      <c r="BM7" s="1">
        <v>20</v>
      </c>
      <c r="BN7" s="1">
        <v>67</v>
      </c>
      <c r="BO7" s="1">
        <v>6</v>
      </c>
      <c r="BP7" s="1">
        <v>8</v>
      </c>
      <c r="BQ7" s="1">
        <v>15</v>
      </c>
      <c r="BR7" s="1">
        <v>21</v>
      </c>
      <c r="BS7" s="1">
        <v>17</v>
      </c>
      <c r="BT7" s="1">
        <v>4</v>
      </c>
      <c r="BU7" s="1">
        <v>10</v>
      </c>
      <c r="BV7" s="1">
        <v>28</v>
      </c>
      <c r="BW7" s="1">
        <v>14</v>
      </c>
      <c r="BX7" s="1">
        <v>8</v>
      </c>
      <c r="BY7" s="1">
        <v>22</v>
      </c>
      <c r="BZ7" s="1">
        <v>10</v>
      </c>
      <c r="CA7" s="1">
        <v>63</v>
      </c>
      <c r="CB7" s="1">
        <v>15</v>
      </c>
      <c r="CC7" s="1">
        <v>19</v>
      </c>
      <c r="CD7" s="1">
        <v>1</v>
      </c>
      <c r="CE7" s="1">
        <v>8</v>
      </c>
      <c r="CF7" s="1">
        <v>13</v>
      </c>
      <c r="CG7" s="1">
        <v>1</v>
      </c>
      <c r="CH7" s="1">
        <v>1</v>
      </c>
      <c r="CI7" s="1">
        <v>14</v>
      </c>
      <c r="CJ7" s="1">
        <v>21</v>
      </c>
      <c r="CK7" s="1">
        <v>21</v>
      </c>
      <c r="CL7" s="1">
        <v>16</v>
      </c>
      <c r="CM7" s="1">
        <v>6</v>
      </c>
      <c r="CN7" s="1">
        <v>25</v>
      </c>
      <c r="CO7" s="1">
        <v>2</v>
      </c>
      <c r="CP7" s="1">
        <v>14</v>
      </c>
      <c r="CQ7" s="1">
        <v>2</v>
      </c>
      <c r="CR7" s="1">
        <v>1</v>
      </c>
      <c r="CS7" s="1">
        <v>16</v>
      </c>
      <c r="CT7" s="1">
        <v>1</v>
      </c>
      <c r="CU7" s="1">
        <v>1</v>
      </c>
      <c r="CV7" s="1">
        <v>8</v>
      </c>
      <c r="CW7" s="1">
        <v>10</v>
      </c>
      <c r="CX7" s="1">
        <v>12</v>
      </c>
      <c r="CY7" s="1">
        <v>9</v>
      </c>
      <c r="CZ7" s="1">
        <v>9</v>
      </c>
      <c r="DA7" s="1">
        <v>33</v>
      </c>
      <c r="DB7" s="1">
        <v>11</v>
      </c>
      <c r="DC7" s="1">
        <v>4</v>
      </c>
      <c r="DD7" s="1">
        <v>8</v>
      </c>
      <c r="DE7" s="1">
        <v>1</v>
      </c>
      <c r="DF7" s="1">
        <v>5</v>
      </c>
      <c r="DG7" s="1">
        <v>18</v>
      </c>
      <c r="DH7" s="1">
        <v>7</v>
      </c>
      <c r="DI7" s="1">
        <v>5</v>
      </c>
      <c r="DJ7" s="1">
        <v>5</v>
      </c>
      <c r="DK7" s="1">
        <v>23</v>
      </c>
      <c r="DL7" s="1">
        <v>9</v>
      </c>
      <c r="DM7" s="1">
        <v>19</v>
      </c>
      <c r="DN7" s="1">
        <v>19</v>
      </c>
      <c r="DO7" s="1">
        <v>2</v>
      </c>
      <c r="DP7" s="1">
        <v>6</v>
      </c>
      <c r="DQ7" s="1">
        <v>1</v>
      </c>
      <c r="DR7" s="1">
        <v>11</v>
      </c>
      <c r="DS7" s="1">
        <v>3</v>
      </c>
      <c r="DT7" s="1">
        <v>11</v>
      </c>
      <c r="DU7" s="1">
        <v>4</v>
      </c>
      <c r="DV7" s="1">
        <v>5</v>
      </c>
      <c r="DW7" s="1">
        <v>10</v>
      </c>
      <c r="DX7" s="1">
        <v>28</v>
      </c>
      <c r="DY7" s="1">
        <v>10</v>
      </c>
      <c r="DZ7" s="1">
        <v>22</v>
      </c>
      <c r="EA7" s="1">
        <v>51</v>
      </c>
      <c r="EB7" s="1">
        <v>11</v>
      </c>
      <c r="EC7" s="1">
        <v>1</v>
      </c>
      <c r="ED7" s="1">
        <v>2</v>
      </c>
      <c r="EE7" s="1">
        <v>9</v>
      </c>
      <c r="EF7" s="1">
        <v>9</v>
      </c>
      <c r="EG7" s="1">
        <v>7</v>
      </c>
      <c r="EH7" s="1">
        <v>4</v>
      </c>
      <c r="EI7" s="1">
        <v>3</v>
      </c>
      <c r="EJ7" s="1">
        <v>11</v>
      </c>
      <c r="EK7" s="1">
        <v>16</v>
      </c>
      <c r="EL7" s="1">
        <v>11</v>
      </c>
      <c r="EM7" s="1">
        <v>7</v>
      </c>
      <c r="EN7" s="1">
        <v>23</v>
      </c>
      <c r="EO7" s="1">
        <v>9</v>
      </c>
      <c r="EP7" s="1">
        <v>1</v>
      </c>
      <c r="EQ7" s="1">
        <v>3</v>
      </c>
      <c r="ER7" s="1">
        <v>12</v>
      </c>
      <c r="ES7" s="1">
        <v>8</v>
      </c>
      <c r="ET7" s="1">
        <v>7</v>
      </c>
      <c r="EU7" s="1">
        <v>7</v>
      </c>
      <c r="EV7" s="1">
        <v>7</v>
      </c>
      <c r="EW7" s="1">
        <v>5</v>
      </c>
      <c r="EX7" s="1">
        <v>28</v>
      </c>
      <c r="EY7" s="1">
        <v>26</v>
      </c>
      <c r="EZ7" s="1">
        <v>15</v>
      </c>
      <c r="FA7" s="1">
        <v>4</v>
      </c>
      <c r="FB7" s="1">
        <v>2</v>
      </c>
      <c r="FC7" s="1">
        <v>3</v>
      </c>
      <c r="FD7" s="1">
        <v>4</v>
      </c>
      <c r="FE7" s="1">
        <v>5</v>
      </c>
      <c r="FF7" s="1">
        <v>8</v>
      </c>
      <c r="FG7" s="1">
        <v>1</v>
      </c>
      <c r="FH7" s="1">
        <v>3</v>
      </c>
      <c r="FI7" s="1">
        <v>36</v>
      </c>
      <c r="FJ7" s="1">
        <v>18</v>
      </c>
      <c r="FK7" s="1">
        <v>13</v>
      </c>
      <c r="FL7" s="1">
        <v>10</v>
      </c>
      <c r="FM7" s="1">
        <v>3</v>
      </c>
      <c r="FN7" s="1">
        <v>6</v>
      </c>
      <c r="FO7" s="1">
        <v>1</v>
      </c>
      <c r="FP7" s="1">
        <v>3</v>
      </c>
      <c r="FQ7" s="1">
        <v>1</v>
      </c>
      <c r="FR7" s="1">
        <v>4</v>
      </c>
      <c r="FS7" s="1">
        <v>17</v>
      </c>
      <c r="FT7" s="1">
        <v>6</v>
      </c>
      <c r="FU7" s="1">
        <v>19</v>
      </c>
      <c r="FV7" s="1">
        <v>14</v>
      </c>
      <c r="FW7" s="1">
        <v>11</v>
      </c>
      <c r="FX7" s="1">
        <v>18</v>
      </c>
      <c r="FY7" s="1">
        <v>13</v>
      </c>
      <c r="FZ7" s="1">
        <v>11</v>
      </c>
      <c r="GA7" s="1">
        <v>8</v>
      </c>
      <c r="GB7" s="1">
        <v>16</v>
      </c>
      <c r="GC7" s="1">
        <v>1</v>
      </c>
      <c r="GD7" s="1">
        <v>3</v>
      </c>
      <c r="GE7" s="1">
        <v>5</v>
      </c>
      <c r="GF7" s="1">
        <v>1</v>
      </c>
      <c r="GG7" s="1">
        <v>8</v>
      </c>
      <c r="GH7" s="1">
        <v>7</v>
      </c>
      <c r="GI7" s="1">
        <v>14</v>
      </c>
      <c r="GJ7" s="1">
        <v>5</v>
      </c>
      <c r="GK7" s="1">
        <v>20</v>
      </c>
      <c r="GL7" s="1">
        <v>4</v>
      </c>
      <c r="GM7" s="1">
        <v>1</v>
      </c>
      <c r="GN7" s="1">
        <v>7</v>
      </c>
      <c r="GO7" s="1">
        <v>31</v>
      </c>
      <c r="GP7" s="1">
        <v>6</v>
      </c>
      <c r="GQ7" s="1">
        <v>5</v>
      </c>
      <c r="GR7" s="1">
        <v>5</v>
      </c>
      <c r="GS7" s="1">
        <v>7</v>
      </c>
      <c r="GT7" s="1">
        <v>2</v>
      </c>
      <c r="GU7" s="1">
        <v>12</v>
      </c>
      <c r="GV7" s="1">
        <v>27</v>
      </c>
      <c r="GW7" s="1">
        <v>12</v>
      </c>
      <c r="GX7" s="1">
        <v>12</v>
      </c>
      <c r="GY7" s="1">
        <v>8</v>
      </c>
      <c r="GZ7" s="1">
        <v>14</v>
      </c>
      <c r="HA7" s="1">
        <v>5</v>
      </c>
      <c r="HB7" s="1">
        <v>8</v>
      </c>
      <c r="HC7" s="1">
        <v>1</v>
      </c>
      <c r="HD7" s="1">
        <v>6</v>
      </c>
      <c r="HE7" s="1">
        <v>1</v>
      </c>
      <c r="HF7" s="1">
        <v>10</v>
      </c>
      <c r="HG7" s="1">
        <v>14</v>
      </c>
      <c r="HH7" s="1">
        <v>7</v>
      </c>
      <c r="HI7" s="1">
        <v>10</v>
      </c>
      <c r="HJ7" s="1">
        <v>10</v>
      </c>
      <c r="HK7" s="1">
        <v>22</v>
      </c>
      <c r="HL7" s="1">
        <v>9</v>
      </c>
      <c r="HM7" s="1">
        <v>2</v>
      </c>
      <c r="HN7" s="1">
        <v>1</v>
      </c>
      <c r="HO7" s="1">
        <v>3</v>
      </c>
      <c r="HP7" s="1">
        <v>5</v>
      </c>
      <c r="HQ7" s="1">
        <v>3</v>
      </c>
      <c r="HR7" s="1">
        <v>4</v>
      </c>
      <c r="HS7" s="1">
        <v>9</v>
      </c>
      <c r="HT7" s="1">
        <v>10</v>
      </c>
      <c r="HU7" s="1">
        <v>1</v>
      </c>
      <c r="HV7" s="1">
        <v>14</v>
      </c>
      <c r="HW7" s="1">
        <v>32</v>
      </c>
      <c r="HX7" s="1">
        <v>11</v>
      </c>
      <c r="HY7" s="1">
        <v>6</v>
      </c>
      <c r="HZ7" s="1">
        <v>6</v>
      </c>
      <c r="IA7" s="1">
        <v>3</v>
      </c>
      <c r="IB7" s="1">
        <v>15</v>
      </c>
      <c r="IC7" s="1">
        <v>1</v>
      </c>
      <c r="ID7" s="1">
        <v>18</v>
      </c>
      <c r="IE7" s="1">
        <v>3</v>
      </c>
      <c r="IF7" s="1">
        <v>9</v>
      </c>
      <c r="IG7" s="1">
        <v>23</v>
      </c>
      <c r="IH7" s="1">
        <v>6</v>
      </c>
      <c r="II7" s="1">
        <v>14</v>
      </c>
      <c r="IJ7" s="1">
        <v>27</v>
      </c>
      <c r="IK7" s="1">
        <v>14</v>
      </c>
      <c r="IL7" s="1">
        <v>15</v>
      </c>
      <c r="IM7" s="1">
        <v>10</v>
      </c>
      <c r="IN7" s="1">
        <v>4</v>
      </c>
      <c r="IO7" s="1">
        <v>16</v>
      </c>
      <c r="IP7" s="1">
        <v>3</v>
      </c>
      <c r="IQ7" s="1">
        <v>6</v>
      </c>
      <c r="IR7" s="1">
        <v>6</v>
      </c>
      <c r="IS7" s="1">
        <v>4</v>
      </c>
      <c r="IT7" s="1">
        <v>1</v>
      </c>
      <c r="IU7" s="1">
        <v>2</v>
      </c>
      <c r="IV7" s="1">
        <v>13</v>
      </c>
      <c r="IW7" s="1">
        <v>40</v>
      </c>
      <c r="IX7" s="1">
        <v>2</v>
      </c>
      <c r="IY7" s="1">
        <v>10</v>
      </c>
      <c r="IZ7" s="1">
        <v>1</v>
      </c>
      <c r="JA7" s="1">
        <v>1</v>
      </c>
      <c r="JB7" s="1">
        <v>5</v>
      </c>
      <c r="JC7" s="1">
        <v>1</v>
      </c>
      <c r="JD7" s="1">
        <v>1</v>
      </c>
      <c r="JE7" s="1">
        <v>5</v>
      </c>
      <c r="JF7" s="1">
        <v>1</v>
      </c>
      <c r="JG7" s="1">
        <v>5</v>
      </c>
      <c r="JH7" s="1">
        <v>9</v>
      </c>
      <c r="JI7" s="1">
        <v>9</v>
      </c>
      <c r="JJ7" s="1">
        <v>23</v>
      </c>
      <c r="JK7" s="1">
        <v>28</v>
      </c>
      <c r="JL7" s="1">
        <v>19</v>
      </c>
      <c r="JM7" s="1">
        <v>1</v>
      </c>
      <c r="JN7" s="1">
        <v>1</v>
      </c>
      <c r="JO7" s="1">
        <v>8</v>
      </c>
      <c r="JP7" s="1">
        <v>5</v>
      </c>
      <c r="JQ7" s="1">
        <v>10</v>
      </c>
      <c r="JR7" s="1">
        <v>15</v>
      </c>
      <c r="JS7" s="1">
        <v>7</v>
      </c>
      <c r="JT7" s="1">
        <v>5</v>
      </c>
      <c r="JU7" s="1">
        <v>15</v>
      </c>
      <c r="JV7" s="1">
        <v>6</v>
      </c>
      <c r="JW7" s="1">
        <v>29</v>
      </c>
      <c r="JX7" s="1">
        <v>25</v>
      </c>
      <c r="JY7" s="1">
        <v>17</v>
      </c>
      <c r="JZ7" s="1">
        <v>10</v>
      </c>
      <c r="KA7" s="1">
        <v>1</v>
      </c>
      <c r="KB7" s="1">
        <v>4</v>
      </c>
      <c r="KC7" s="1">
        <v>12</v>
      </c>
      <c r="KD7" s="1">
        <v>1</v>
      </c>
      <c r="KE7" s="1">
        <v>8</v>
      </c>
      <c r="KF7" s="1">
        <v>2</v>
      </c>
      <c r="KG7" s="1">
        <v>14</v>
      </c>
      <c r="KH7" s="1">
        <v>12</v>
      </c>
      <c r="KI7" s="1">
        <v>7</v>
      </c>
      <c r="KJ7" s="1">
        <v>27</v>
      </c>
      <c r="KK7" s="1">
        <v>21</v>
      </c>
      <c r="KL7" s="1">
        <v>3</v>
      </c>
      <c r="KM7" s="1">
        <v>1</v>
      </c>
      <c r="KN7" s="1">
        <v>1</v>
      </c>
      <c r="KO7" s="1">
        <v>2</v>
      </c>
      <c r="KP7" s="1">
        <v>3</v>
      </c>
      <c r="KQ7" s="1">
        <v>8</v>
      </c>
      <c r="KR7" s="1">
        <v>5</v>
      </c>
      <c r="KS7" s="1">
        <v>13</v>
      </c>
      <c r="KT7" s="1">
        <v>14</v>
      </c>
      <c r="KU7" s="1">
        <v>6</v>
      </c>
      <c r="KV7" s="1">
        <v>3</v>
      </c>
      <c r="KW7" s="1">
        <v>22</v>
      </c>
      <c r="KX7" s="1">
        <v>23</v>
      </c>
      <c r="KY7" s="1">
        <v>1</v>
      </c>
      <c r="KZ7" s="1">
        <v>2</v>
      </c>
      <c r="LA7" s="1">
        <v>1</v>
      </c>
      <c r="LB7" s="1">
        <v>14</v>
      </c>
      <c r="LC7" s="1">
        <v>13</v>
      </c>
      <c r="LD7" s="1">
        <v>7</v>
      </c>
      <c r="LE7" s="1">
        <v>22</v>
      </c>
      <c r="LF7" s="1">
        <v>11</v>
      </c>
      <c r="LG7" s="1">
        <v>6</v>
      </c>
      <c r="LH7" s="1">
        <v>9</v>
      </c>
      <c r="LI7" s="1">
        <v>27</v>
      </c>
      <c r="LJ7" s="1">
        <v>6</v>
      </c>
      <c r="LK7" s="1">
        <v>26</v>
      </c>
      <c r="LL7" s="1">
        <v>1</v>
      </c>
      <c r="LM7" s="1">
        <v>8</v>
      </c>
      <c r="LN7" s="1">
        <v>1</v>
      </c>
      <c r="LO7" s="1">
        <v>4</v>
      </c>
      <c r="LP7" s="1">
        <v>6</v>
      </c>
      <c r="LQ7" s="1">
        <v>1</v>
      </c>
      <c r="LR7" s="1">
        <v>3</v>
      </c>
      <c r="LS7" s="1">
        <v>7</v>
      </c>
      <c r="LT7" s="1">
        <v>11</v>
      </c>
      <c r="LU7" s="1">
        <v>10</v>
      </c>
      <c r="LV7" s="1">
        <v>19</v>
      </c>
      <c r="LW7" s="1">
        <v>55</v>
      </c>
      <c r="LX7" s="1">
        <v>24</v>
      </c>
      <c r="LY7" s="1">
        <v>5</v>
      </c>
      <c r="LZ7" s="1">
        <v>5</v>
      </c>
      <c r="MA7" s="1">
        <v>1</v>
      </c>
      <c r="MB7" s="1">
        <v>6</v>
      </c>
      <c r="MC7" s="1">
        <v>10</v>
      </c>
      <c r="MD7" s="1">
        <v>1</v>
      </c>
      <c r="ME7" s="1">
        <v>16</v>
      </c>
      <c r="MF7" s="1">
        <v>14</v>
      </c>
      <c r="MG7" s="1">
        <v>8</v>
      </c>
      <c r="MH7" s="1">
        <v>14</v>
      </c>
      <c r="MI7" s="1">
        <v>22</v>
      </c>
      <c r="MJ7" s="1">
        <v>59</v>
      </c>
      <c r="MK7" s="1">
        <v>18</v>
      </c>
      <c r="ML7" s="1">
        <v>3</v>
      </c>
      <c r="MM7" s="1">
        <v>3</v>
      </c>
      <c r="MN7" s="1">
        <v>5</v>
      </c>
      <c r="MO7" s="1">
        <v>8</v>
      </c>
      <c r="MP7" s="1">
        <v>1</v>
      </c>
      <c r="MQ7" s="1">
        <v>5</v>
      </c>
      <c r="MR7" s="1">
        <v>11</v>
      </c>
      <c r="MS7" s="1">
        <v>9</v>
      </c>
      <c r="MT7" s="1">
        <v>6</v>
      </c>
      <c r="MU7" s="1">
        <v>16</v>
      </c>
      <c r="MV7" s="1">
        <v>16</v>
      </c>
      <c r="MW7" s="1">
        <v>34</v>
      </c>
      <c r="MX7" s="1">
        <v>7</v>
      </c>
      <c r="MY7" s="1">
        <v>14</v>
      </c>
      <c r="MZ7" s="1">
        <v>1</v>
      </c>
      <c r="NA7" s="1">
        <v>1</v>
      </c>
      <c r="NB7" s="1">
        <v>22</v>
      </c>
      <c r="NC7" s="1">
        <v>17</v>
      </c>
      <c r="ND7" s="1">
        <v>11</v>
      </c>
      <c r="NE7" s="1">
        <v>7</v>
      </c>
      <c r="NF7" s="1">
        <v>20</v>
      </c>
      <c r="NG7" s="1">
        <v>5</v>
      </c>
      <c r="NH7" s="1">
        <v>11</v>
      </c>
      <c r="NI7" s="1">
        <v>15</v>
      </c>
      <c r="NJ7" s="1">
        <v>42</v>
      </c>
      <c r="NK7" s="1">
        <v>23</v>
      </c>
      <c r="NL7" s="1">
        <v>15</v>
      </c>
      <c r="NM7" s="1">
        <v>8</v>
      </c>
      <c r="NN7" s="1">
        <v>1</v>
      </c>
      <c r="NO7" s="1">
        <v>1</v>
      </c>
      <c r="NP7" s="1">
        <v>7</v>
      </c>
      <c r="NQ7" s="1">
        <v>4</v>
      </c>
      <c r="NR7" s="1">
        <v>7</v>
      </c>
      <c r="NS7" s="1">
        <v>6</v>
      </c>
      <c r="NT7" s="1">
        <v>9</v>
      </c>
      <c r="NU7" s="1">
        <v>29</v>
      </c>
      <c r="NV7" s="1">
        <v>6</v>
      </c>
      <c r="NW7" s="1">
        <v>28</v>
      </c>
      <c r="NX7" s="1">
        <v>13</v>
      </c>
      <c r="NY7" s="1">
        <v>10</v>
      </c>
      <c r="NZ7" s="1">
        <v>14</v>
      </c>
      <c r="OA7" s="1">
        <v>4</v>
      </c>
      <c r="OB7" s="1">
        <v>1</v>
      </c>
      <c r="OC7" s="1">
        <v>22</v>
      </c>
      <c r="OD7" s="1">
        <v>6</v>
      </c>
      <c r="OE7" s="1">
        <v>13</v>
      </c>
      <c r="OF7" s="1">
        <v>26</v>
      </c>
      <c r="OG7" s="1">
        <v>20</v>
      </c>
      <c r="OH7" s="1">
        <v>19</v>
      </c>
      <c r="OI7" s="1">
        <v>26</v>
      </c>
      <c r="OJ7" s="1">
        <v>79</v>
      </c>
      <c r="OK7" s="1">
        <v>19</v>
      </c>
      <c r="OL7" s="1">
        <v>20</v>
      </c>
      <c r="OM7" s="1">
        <v>23</v>
      </c>
      <c r="ON7" s="1">
        <v>5</v>
      </c>
      <c r="OO7" s="1">
        <v>4</v>
      </c>
      <c r="OP7" s="1">
        <v>19</v>
      </c>
      <c r="OQ7" s="1">
        <v>24</v>
      </c>
      <c r="OR7" s="1">
        <v>7</v>
      </c>
      <c r="OS7" s="1">
        <v>1</v>
      </c>
      <c r="OT7" s="1">
        <v>7</v>
      </c>
      <c r="OU7" s="1">
        <v>6</v>
      </c>
      <c r="OV7" s="1">
        <v>48</v>
      </c>
      <c r="OW7" s="1">
        <v>43</v>
      </c>
      <c r="OX7" s="1">
        <v>9</v>
      </c>
      <c r="OY7" s="1">
        <v>10</v>
      </c>
      <c r="OZ7" s="1">
        <v>21</v>
      </c>
      <c r="PA7" s="1">
        <v>5</v>
      </c>
      <c r="PB7" s="1">
        <v>12</v>
      </c>
      <c r="PC7" s="1">
        <v>13</v>
      </c>
      <c r="PD7" s="1">
        <v>4</v>
      </c>
      <c r="PE7" s="1">
        <v>6</v>
      </c>
      <c r="PF7" s="1">
        <v>2</v>
      </c>
      <c r="PG7" s="1">
        <v>7</v>
      </c>
      <c r="PH7" s="1">
        <v>9</v>
      </c>
      <c r="PI7" s="1">
        <v>22</v>
      </c>
      <c r="PJ7" s="1">
        <v>61</v>
      </c>
      <c r="PK7" s="1">
        <v>36</v>
      </c>
      <c r="PL7" s="1">
        <v>20</v>
      </c>
      <c r="PM7" s="1">
        <v>26</v>
      </c>
      <c r="PN7" s="1">
        <v>7</v>
      </c>
      <c r="PO7" s="1">
        <v>18</v>
      </c>
      <c r="PP7" s="1">
        <v>18</v>
      </c>
      <c r="PQ7" s="1">
        <v>26</v>
      </c>
      <c r="PR7" s="1">
        <v>26</v>
      </c>
      <c r="PS7" s="1">
        <v>45</v>
      </c>
      <c r="PT7" s="1">
        <v>30</v>
      </c>
      <c r="PU7" s="1">
        <v>10</v>
      </c>
      <c r="PV7" s="1">
        <v>39</v>
      </c>
      <c r="PW7" s="1">
        <v>29</v>
      </c>
      <c r="PX7" s="1">
        <v>69</v>
      </c>
      <c r="PY7" s="1">
        <v>25</v>
      </c>
      <c r="PZ7" s="1">
        <v>14</v>
      </c>
      <c r="QA7" s="1">
        <v>7</v>
      </c>
      <c r="QB7" s="1">
        <v>18</v>
      </c>
      <c r="QC7" s="1">
        <v>17</v>
      </c>
      <c r="QD7" s="1">
        <v>26</v>
      </c>
      <c r="QE7" s="1">
        <v>30</v>
      </c>
      <c r="QF7" s="1">
        <v>19</v>
      </c>
      <c r="QG7" s="1">
        <v>19</v>
      </c>
      <c r="QH7" s="1">
        <v>24</v>
      </c>
      <c r="QI7" s="1">
        <v>51</v>
      </c>
      <c r="QJ7" s="1">
        <v>49</v>
      </c>
      <c r="QK7" s="1">
        <v>55</v>
      </c>
      <c r="QL7" s="1">
        <v>26</v>
      </c>
      <c r="QM7" s="1">
        <v>4</v>
      </c>
      <c r="QN7" s="1">
        <v>8</v>
      </c>
      <c r="QO7" s="1">
        <v>7</v>
      </c>
      <c r="QP7" s="1">
        <v>7</v>
      </c>
      <c r="QQ7" s="1">
        <v>22</v>
      </c>
      <c r="QR7" s="1">
        <v>12</v>
      </c>
      <c r="QS7" s="1">
        <v>6</v>
      </c>
      <c r="QT7" s="1">
        <v>19</v>
      </c>
      <c r="QU7" s="1">
        <v>3</v>
      </c>
      <c r="QV7" s="1">
        <v>74</v>
      </c>
      <c r="QW7" s="1">
        <v>68</v>
      </c>
      <c r="QX7" s="1">
        <v>40</v>
      </c>
      <c r="QY7" s="1">
        <v>24</v>
      </c>
      <c r="QZ7" s="1">
        <v>15</v>
      </c>
      <c r="RA7" s="1">
        <v>1</v>
      </c>
      <c r="RB7" s="1">
        <v>1</v>
      </c>
      <c r="RC7" s="1">
        <v>22</v>
      </c>
      <c r="RD7" s="1">
        <v>14</v>
      </c>
      <c r="RE7" s="1">
        <v>18</v>
      </c>
      <c r="RF7" s="1">
        <v>41</v>
      </c>
      <c r="RG7" s="1">
        <v>40</v>
      </c>
      <c r="RH7" s="1">
        <v>26</v>
      </c>
      <c r="RI7" s="1">
        <v>26</v>
      </c>
      <c r="RJ7" s="1">
        <v>51</v>
      </c>
      <c r="RK7" s="1">
        <v>37</v>
      </c>
      <c r="RL7" s="1">
        <v>33</v>
      </c>
      <c r="RM7" s="1">
        <v>28</v>
      </c>
      <c r="RN7" s="1">
        <v>27</v>
      </c>
    </row>
    <row r="8" spans="1:482">
      <c r="A8" s="1">
        <v>8</v>
      </c>
      <c r="B8" s="1" t="s">
        <v>40</v>
      </c>
      <c r="C8" s="1" t="s">
        <v>40</v>
      </c>
      <c r="D8" s="1" t="s">
        <v>40</v>
      </c>
      <c r="E8" s="1" t="s">
        <v>40</v>
      </c>
      <c r="F8" s="1" t="s">
        <v>40</v>
      </c>
      <c r="G8" s="1" t="s">
        <v>40</v>
      </c>
      <c r="H8" s="1" t="s">
        <v>40</v>
      </c>
      <c r="I8" s="1" t="s">
        <v>40</v>
      </c>
      <c r="J8" s="1" t="s">
        <v>40</v>
      </c>
      <c r="K8" s="1" t="s">
        <v>40</v>
      </c>
      <c r="L8" s="1" t="s">
        <v>40</v>
      </c>
      <c r="M8" s="1" t="s">
        <v>40</v>
      </c>
      <c r="N8" s="1" t="s">
        <v>40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5</v>
      </c>
      <c r="U8" s="1">
        <v>1</v>
      </c>
      <c r="V8" s="1">
        <v>1</v>
      </c>
      <c r="W8" s="1">
        <v>3</v>
      </c>
      <c r="X8" s="1">
        <v>1</v>
      </c>
      <c r="Y8" s="1">
        <v>2</v>
      </c>
      <c r="Z8" s="1">
        <v>17</v>
      </c>
      <c r="AA8" s="1">
        <v>1</v>
      </c>
      <c r="AB8" s="1">
        <v>15</v>
      </c>
      <c r="AC8" s="1">
        <v>17</v>
      </c>
      <c r="AD8" s="1">
        <v>20</v>
      </c>
      <c r="AE8" s="1">
        <v>12</v>
      </c>
      <c r="AF8" s="1">
        <v>8</v>
      </c>
      <c r="AG8" s="1">
        <v>6</v>
      </c>
      <c r="AH8" s="1">
        <v>7</v>
      </c>
      <c r="AI8" s="1">
        <v>15</v>
      </c>
      <c r="AJ8" s="1">
        <v>7</v>
      </c>
      <c r="AK8" s="1">
        <v>7</v>
      </c>
      <c r="AL8" s="1">
        <v>21</v>
      </c>
      <c r="AM8" s="1">
        <v>40</v>
      </c>
      <c r="AN8" s="1">
        <v>50</v>
      </c>
      <c r="AO8" s="1">
        <v>21</v>
      </c>
      <c r="AP8" s="1">
        <v>14</v>
      </c>
      <c r="AQ8" s="1">
        <v>12</v>
      </c>
      <c r="AR8" s="1">
        <v>1</v>
      </c>
      <c r="AS8" s="1">
        <v>3</v>
      </c>
      <c r="AT8" s="1">
        <v>4</v>
      </c>
      <c r="AU8" s="1">
        <v>6</v>
      </c>
      <c r="AV8" s="1">
        <v>2</v>
      </c>
      <c r="AW8" s="1">
        <v>8</v>
      </c>
      <c r="AX8" s="1">
        <v>10</v>
      </c>
      <c r="AY8" s="1">
        <v>27</v>
      </c>
      <c r="AZ8" s="1">
        <v>31</v>
      </c>
      <c r="BA8" s="1">
        <v>34</v>
      </c>
      <c r="BB8" s="1">
        <v>12</v>
      </c>
      <c r="BC8" s="1">
        <v>15</v>
      </c>
      <c r="BD8" s="1">
        <v>11</v>
      </c>
      <c r="BE8" s="1">
        <v>6</v>
      </c>
      <c r="BF8" s="1">
        <v>5</v>
      </c>
      <c r="BG8" s="1">
        <v>5</v>
      </c>
      <c r="BH8" s="1">
        <v>7</v>
      </c>
      <c r="BI8" s="1">
        <v>4</v>
      </c>
      <c r="BJ8" s="1">
        <v>2</v>
      </c>
      <c r="BK8" s="1">
        <v>15</v>
      </c>
      <c r="BL8" s="1">
        <v>32</v>
      </c>
      <c r="BM8" s="1">
        <v>32</v>
      </c>
      <c r="BN8" s="1">
        <v>55</v>
      </c>
      <c r="BO8" s="1">
        <v>12</v>
      </c>
      <c r="BP8" s="1">
        <v>6</v>
      </c>
      <c r="BQ8" s="1">
        <v>3</v>
      </c>
      <c r="BR8" s="1">
        <v>10</v>
      </c>
      <c r="BS8" s="1">
        <v>1</v>
      </c>
      <c r="BT8" s="1">
        <v>3</v>
      </c>
      <c r="BU8" s="1">
        <v>1</v>
      </c>
      <c r="BV8" s="1">
        <v>13</v>
      </c>
      <c r="BW8" s="1">
        <v>3</v>
      </c>
      <c r="BX8" s="1">
        <v>10</v>
      </c>
      <c r="BY8" s="1">
        <v>7</v>
      </c>
      <c r="BZ8" s="1">
        <v>15</v>
      </c>
      <c r="CA8" s="1">
        <v>50</v>
      </c>
      <c r="CB8" s="1">
        <v>23</v>
      </c>
      <c r="CC8" s="1">
        <v>10</v>
      </c>
      <c r="CD8" s="1">
        <v>23</v>
      </c>
      <c r="CE8" s="1">
        <v>27</v>
      </c>
      <c r="CF8" s="1">
        <v>6</v>
      </c>
      <c r="CG8" s="1">
        <v>11</v>
      </c>
      <c r="CH8" s="1">
        <v>1</v>
      </c>
      <c r="CI8" s="1">
        <v>16</v>
      </c>
      <c r="CJ8" s="1">
        <v>8</v>
      </c>
      <c r="CK8" s="1">
        <v>17</v>
      </c>
      <c r="CL8" s="1">
        <v>26</v>
      </c>
      <c r="CM8" s="1">
        <v>28</v>
      </c>
      <c r="CN8" s="1">
        <v>55</v>
      </c>
      <c r="CO8" s="1">
        <v>1</v>
      </c>
      <c r="CP8" s="1">
        <v>2</v>
      </c>
      <c r="CQ8" s="1">
        <v>5</v>
      </c>
      <c r="CR8" s="1">
        <v>2</v>
      </c>
      <c r="CS8" s="1">
        <v>10</v>
      </c>
      <c r="CT8" s="1">
        <v>5</v>
      </c>
      <c r="CU8" s="1">
        <v>3</v>
      </c>
      <c r="CV8" s="1">
        <v>1</v>
      </c>
      <c r="CW8" s="1">
        <v>14</v>
      </c>
      <c r="CX8" s="1">
        <v>14</v>
      </c>
      <c r="CY8" s="1">
        <v>23</v>
      </c>
      <c r="CZ8" s="1">
        <v>4</v>
      </c>
      <c r="DA8" s="1">
        <v>21</v>
      </c>
      <c r="DB8" s="1">
        <v>7</v>
      </c>
      <c r="DC8" s="1">
        <v>11</v>
      </c>
      <c r="DD8" s="1">
        <v>8</v>
      </c>
      <c r="DE8" s="1">
        <v>1</v>
      </c>
      <c r="DF8" s="1">
        <v>8</v>
      </c>
      <c r="DG8" s="1">
        <v>7</v>
      </c>
      <c r="DH8" s="1">
        <v>1</v>
      </c>
      <c r="DI8" s="1">
        <v>5</v>
      </c>
      <c r="DJ8" s="1">
        <v>4</v>
      </c>
      <c r="DK8" s="1">
        <v>16</v>
      </c>
      <c r="DL8" s="1">
        <v>20</v>
      </c>
      <c r="DM8" s="1">
        <v>6</v>
      </c>
      <c r="DN8" s="1">
        <v>27</v>
      </c>
      <c r="DO8" s="1">
        <v>2</v>
      </c>
      <c r="DP8" s="1">
        <v>1</v>
      </c>
      <c r="DQ8" s="1">
        <v>7</v>
      </c>
      <c r="DR8" s="1">
        <v>1</v>
      </c>
      <c r="DS8" s="1">
        <v>4</v>
      </c>
      <c r="DT8" s="1">
        <v>3</v>
      </c>
      <c r="DU8" s="1">
        <v>1</v>
      </c>
      <c r="DV8" s="1">
        <v>4</v>
      </c>
      <c r="DW8" s="1">
        <v>12</v>
      </c>
      <c r="DX8" s="1">
        <v>7</v>
      </c>
      <c r="DY8" s="1">
        <v>13</v>
      </c>
      <c r="DZ8" s="1">
        <v>1</v>
      </c>
      <c r="EA8" s="1">
        <v>34</v>
      </c>
      <c r="EB8" s="1">
        <v>6</v>
      </c>
      <c r="EC8" s="1">
        <v>16</v>
      </c>
      <c r="ED8" s="1">
        <v>5</v>
      </c>
      <c r="EE8" s="1">
        <v>5</v>
      </c>
      <c r="EF8" s="1">
        <v>2</v>
      </c>
      <c r="EG8" s="1">
        <v>2</v>
      </c>
      <c r="EH8" s="1">
        <v>9</v>
      </c>
      <c r="EI8" s="1">
        <v>5</v>
      </c>
      <c r="EJ8" s="1">
        <v>12</v>
      </c>
      <c r="EK8" s="1">
        <v>13</v>
      </c>
      <c r="EL8" s="1">
        <v>18</v>
      </c>
      <c r="EM8" s="1">
        <v>6</v>
      </c>
      <c r="EN8" s="1">
        <v>33</v>
      </c>
      <c r="EO8" s="1">
        <v>7</v>
      </c>
      <c r="EP8" s="1">
        <v>6</v>
      </c>
      <c r="EQ8" s="1">
        <v>14</v>
      </c>
      <c r="ER8" s="1">
        <v>12</v>
      </c>
      <c r="ES8" s="1">
        <v>9</v>
      </c>
      <c r="ET8" s="1">
        <v>16</v>
      </c>
      <c r="EU8" s="1">
        <v>14</v>
      </c>
      <c r="EV8" s="1">
        <v>9</v>
      </c>
      <c r="EW8" s="1">
        <v>13</v>
      </c>
      <c r="EX8" s="1">
        <v>29</v>
      </c>
      <c r="EY8" s="1">
        <v>7</v>
      </c>
      <c r="EZ8" s="1">
        <v>3</v>
      </c>
      <c r="FA8" s="1">
        <v>48</v>
      </c>
      <c r="FB8" s="1">
        <v>7</v>
      </c>
      <c r="FC8" s="1">
        <v>6</v>
      </c>
      <c r="FD8" s="1">
        <v>1</v>
      </c>
      <c r="FE8" s="1">
        <v>3</v>
      </c>
      <c r="FF8" s="1">
        <v>5</v>
      </c>
      <c r="FG8" s="1">
        <v>6</v>
      </c>
      <c r="FH8" s="1">
        <v>10</v>
      </c>
      <c r="FI8" s="1">
        <v>9</v>
      </c>
      <c r="FJ8" s="1">
        <v>28</v>
      </c>
      <c r="FK8" s="1">
        <v>25</v>
      </c>
      <c r="FL8" s="1">
        <v>20</v>
      </c>
      <c r="FM8" s="1">
        <v>1</v>
      </c>
      <c r="FN8" s="1">
        <v>9</v>
      </c>
      <c r="FO8" s="1">
        <v>1</v>
      </c>
      <c r="FP8" s="1">
        <v>2</v>
      </c>
      <c r="FQ8" s="1">
        <v>7</v>
      </c>
      <c r="FR8" s="1">
        <v>5</v>
      </c>
      <c r="FS8" s="1">
        <v>9</v>
      </c>
      <c r="FT8" s="1">
        <v>9</v>
      </c>
      <c r="FU8" s="1">
        <v>8</v>
      </c>
      <c r="FV8" s="1">
        <v>26</v>
      </c>
      <c r="FW8" s="1">
        <v>23</v>
      </c>
      <c r="FX8" s="1">
        <v>12</v>
      </c>
      <c r="FY8" s="1">
        <v>26</v>
      </c>
      <c r="FZ8" s="1">
        <v>1</v>
      </c>
      <c r="GA8" s="1">
        <v>23</v>
      </c>
      <c r="GB8" s="1">
        <v>11</v>
      </c>
      <c r="GC8" s="1">
        <v>19</v>
      </c>
      <c r="GD8" s="1">
        <v>6</v>
      </c>
      <c r="GE8" s="1">
        <v>7</v>
      </c>
      <c r="GF8" s="1">
        <v>13</v>
      </c>
      <c r="GG8" s="1">
        <v>7</v>
      </c>
      <c r="GH8" s="1">
        <v>13</v>
      </c>
      <c r="GI8" s="1">
        <v>15</v>
      </c>
      <c r="GJ8" s="1">
        <v>46</v>
      </c>
      <c r="GK8" s="1">
        <v>9</v>
      </c>
      <c r="GL8" s="1">
        <v>1</v>
      </c>
      <c r="GM8" s="1">
        <v>1</v>
      </c>
      <c r="GN8" s="1">
        <v>6</v>
      </c>
      <c r="GO8" s="1">
        <v>1</v>
      </c>
      <c r="GP8" s="1">
        <v>7</v>
      </c>
      <c r="GQ8" s="1">
        <v>4</v>
      </c>
      <c r="GR8" s="1">
        <v>3</v>
      </c>
      <c r="GS8" s="1">
        <v>6</v>
      </c>
      <c r="GT8" s="1">
        <v>20</v>
      </c>
      <c r="GU8" s="1">
        <v>12</v>
      </c>
      <c r="GV8" s="1">
        <v>14</v>
      </c>
      <c r="GW8" s="1">
        <v>17</v>
      </c>
      <c r="GX8" s="1">
        <v>26</v>
      </c>
      <c r="GY8" s="1">
        <v>7</v>
      </c>
      <c r="GZ8" s="1">
        <v>4</v>
      </c>
      <c r="HA8" s="1">
        <v>9</v>
      </c>
      <c r="HB8" s="1">
        <v>19</v>
      </c>
      <c r="HC8" s="1">
        <v>10</v>
      </c>
      <c r="HD8" s="1">
        <v>13</v>
      </c>
      <c r="HE8" s="1">
        <v>3</v>
      </c>
      <c r="HF8" s="1">
        <v>10</v>
      </c>
      <c r="HG8" s="1">
        <v>9</v>
      </c>
      <c r="HH8" s="1">
        <v>1</v>
      </c>
      <c r="HI8" s="1">
        <v>7</v>
      </c>
      <c r="HJ8" s="1">
        <v>1</v>
      </c>
      <c r="HK8" s="1">
        <v>20</v>
      </c>
      <c r="HL8" s="1">
        <v>15</v>
      </c>
      <c r="HM8" s="1">
        <v>5</v>
      </c>
      <c r="HN8" s="1">
        <v>1</v>
      </c>
      <c r="HO8" s="1">
        <v>1</v>
      </c>
      <c r="HP8" s="1">
        <v>6</v>
      </c>
      <c r="HQ8" s="1">
        <v>3</v>
      </c>
      <c r="HR8" s="1">
        <v>12</v>
      </c>
      <c r="HS8" s="1">
        <v>16</v>
      </c>
      <c r="HT8" s="1">
        <v>6</v>
      </c>
      <c r="HU8" s="1">
        <v>19</v>
      </c>
      <c r="HV8" s="1">
        <v>18</v>
      </c>
      <c r="HW8" s="1">
        <v>36</v>
      </c>
      <c r="HX8" s="1">
        <v>13</v>
      </c>
      <c r="HY8" s="1">
        <v>15</v>
      </c>
      <c r="HZ8" s="1">
        <v>16</v>
      </c>
      <c r="IA8" s="1">
        <v>2</v>
      </c>
      <c r="IB8" s="1">
        <v>10</v>
      </c>
      <c r="IC8" s="1">
        <v>4</v>
      </c>
      <c r="ID8" s="1">
        <v>9</v>
      </c>
      <c r="IE8" s="1">
        <v>13</v>
      </c>
      <c r="IF8" s="1">
        <v>5</v>
      </c>
      <c r="IG8" s="1">
        <v>11</v>
      </c>
      <c r="IH8" s="1">
        <v>1</v>
      </c>
      <c r="II8" s="1">
        <v>9</v>
      </c>
      <c r="IJ8" s="1">
        <v>38</v>
      </c>
      <c r="IK8" s="1">
        <v>22</v>
      </c>
      <c r="IL8" s="1">
        <v>6</v>
      </c>
      <c r="IM8" s="1">
        <v>35</v>
      </c>
      <c r="IN8" s="1">
        <v>1</v>
      </c>
      <c r="IO8" s="1">
        <v>7</v>
      </c>
      <c r="IP8" s="1">
        <v>11</v>
      </c>
      <c r="IQ8" s="1">
        <v>11</v>
      </c>
      <c r="IR8" s="1">
        <v>5</v>
      </c>
      <c r="IS8" s="1">
        <v>2</v>
      </c>
      <c r="IT8" s="1">
        <v>10</v>
      </c>
      <c r="IU8" s="1">
        <v>3</v>
      </c>
      <c r="IV8" s="1">
        <v>11</v>
      </c>
      <c r="IW8" s="1">
        <v>6</v>
      </c>
      <c r="IX8" s="1">
        <v>23</v>
      </c>
      <c r="IY8" s="1">
        <v>4</v>
      </c>
      <c r="IZ8" s="1">
        <v>1</v>
      </c>
      <c r="JA8" s="1">
        <v>4</v>
      </c>
      <c r="JB8" s="1">
        <v>4</v>
      </c>
      <c r="JC8" s="1">
        <v>4</v>
      </c>
      <c r="JD8" s="1">
        <v>4</v>
      </c>
      <c r="JE8" s="1">
        <v>3</v>
      </c>
      <c r="JF8" s="1">
        <v>15</v>
      </c>
      <c r="JG8" s="1">
        <v>11</v>
      </c>
      <c r="JH8" s="1">
        <v>12</v>
      </c>
      <c r="JI8" s="1">
        <v>31</v>
      </c>
      <c r="JJ8" s="1">
        <v>23</v>
      </c>
      <c r="JK8" s="1">
        <v>15</v>
      </c>
      <c r="JL8" s="1">
        <v>9</v>
      </c>
      <c r="JM8" s="1">
        <v>1</v>
      </c>
      <c r="JN8" s="1">
        <v>1</v>
      </c>
      <c r="JO8" s="1">
        <v>7</v>
      </c>
      <c r="JP8" s="1">
        <v>7</v>
      </c>
      <c r="JQ8" s="1">
        <v>6</v>
      </c>
      <c r="JR8" s="1">
        <v>11</v>
      </c>
      <c r="JS8" s="1">
        <v>15</v>
      </c>
      <c r="JT8" s="1">
        <v>25</v>
      </c>
      <c r="JU8" s="1">
        <v>20</v>
      </c>
      <c r="JV8" s="1">
        <v>21</v>
      </c>
      <c r="JW8" s="1">
        <v>35</v>
      </c>
      <c r="JX8" s="1">
        <v>9</v>
      </c>
      <c r="JY8" s="1">
        <v>6</v>
      </c>
      <c r="JZ8" s="1">
        <v>4</v>
      </c>
      <c r="KA8" s="1">
        <v>1</v>
      </c>
      <c r="KB8" s="1">
        <v>13</v>
      </c>
      <c r="KC8" s="1">
        <v>6</v>
      </c>
      <c r="KD8" s="1">
        <v>5</v>
      </c>
      <c r="KE8" s="1">
        <v>15</v>
      </c>
      <c r="KF8" s="1">
        <v>1</v>
      </c>
      <c r="KG8" s="1">
        <v>19</v>
      </c>
      <c r="KH8" s="1">
        <v>2</v>
      </c>
      <c r="KI8" s="1">
        <v>7</v>
      </c>
      <c r="KJ8" s="1">
        <v>24</v>
      </c>
      <c r="KK8" s="1">
        <v>18</v>
      </c>
      <c r="KL8" s="1">
        <v>1</v>
      </c>
      <c r="KM8" s="1">
        <v>1</v>
      </c>
      <c r="KN8" s="1">
        <v>11</v>
      </c>
      <c r="KO8" s="1">
        <v>21</v>
      </c>
      <c r="KP8" s="1">
        <v>10</v>
      </c>
      <c r="KQ8" s="1">
        <v>3</v>
      </c>
      <c r="KR8" s="1">
        <v>7</v>
      </c>
      <c r="KS8" s="1">
        <v>21</v>
      </c>
      <c r="KT8" s="1">
        <v>9</v>
      </c>
      <c r="KU8" s="1">
        <v>13</v>
      </c>
      <c r="KV8" s="1">
        <v>5</v>
      </c>
      <c r="KW8" s="1">
        <v>24</v>
      </c>
      <c r="KX8" s="1">
        <v>17</v>
      </c>
      <c r="KY8" s="1">
        <v>3</v>
      </c>
      <c r="KZ8" s="1">
        <v>1</v>
      </c>
      <c r="LA8" s="1">
        <v>1</v>
      </c>
      <c r="LB8" s="1">
        <v>16</v>
      </c>
      <c r="LC8" s="1">
        <v>6</v>
      </c>
      <c r="LD8" s="1">
        <v>9</v>
      </c>
      <c r="LE8" s="1">
        <v>1</v>
      </c>
      <c r="LF8" s="1">
        <v>23</v>
      </c>
      <c r="LG8" s="1">
        <v>12</v>
      </c>
      <c r="LH8" s="1">
        <v>7</v>
      </c>
      <c r="LI8" s="1">
        <v>26</v>
      </c>
      <c r="LJ8" s="1">
        <v>30</v>
      </c>
      <c r="LK8" s="1">
        <v>15</v>
      </c>
      <c r="LL8" s="1">
        <v>2</v>
      </c>
      <c r="LM8" s="1">
        <v>1</v>
      </c>
      <c r="LN8" s="1">
        <v>9</v>
      </c>
      <c r="LO8" s="1">
        <v>11</v>
      </c>
      <c r="LP8" s="1">
        <v>4</v>
      </c>
      <c r="LQ8" s="1">
        <v>6</v>
      </c>
      <c r="LR8" s="1">
        <v>13</v>
      </c>
      <c r="LS8" s="1">
        <v>11</v>
      </c>
      <c r="LT8" s="1">
        <v>2</v>
      </c>
      <c r="LU8" s="1">
        <v>12</v>
      </c>
      <c r="LV8" s="1">
        <v>10</v>
      </c>
      <c r="LW8" s="1">
        <v>21</v>
      </c>
      <c r="LX8" s="1">
        <v>10</v>
      </c>
      <c r="LY8" s="1">
        <v>1</v>
      </c>
      <c r="LZ8" s="1">
        <v>1</v>
      </c>
      <c r="MA8" s="1">
        <v>2</v>
      </c>
      <c r="MB8" s="1">
        <v>24</v>
      </c>
      <c r="MC8" s="1">
        <v>12</v>
      </c>
      <c r="MD8" s="1">
        <v>6</v>
      </c>
      <c r="ME8" s="1">
        <v>4</v>
      </c>
      <c r="MF8" s="1">
        <v>14</v>
      </c>
      <c r="MG8" s="1">
        <v>17</v>
      </c>
      <c r="MH8" s="1">
        <v>7</v>
      </c>
      <c r="MI8" s="1">
        <v>6</v>
      </c>
      <c r="MJ8" s="1">
        <v>15</v>
      </c>
      <c r="MK8" s="1">
        <v>7</v>
      </c>
      <c r="ML8" s="1">
        <v>8</v>
      </c>
      <c r="MM8" s="1">
        <v>3</v>
      </c>
      <c r="MN8" s="1">
        <v>1</v>
      </c>
      <c r="MO8" s="1">
        <v>7</v>
      </c>
      <c r="MP8" s="1">
        <v>22</v>
      </c>
      <c r="MQ8" s="1">
        <v>11</v>
      </c>
      <c r="MR8" s="1">
        <v>3</v>
      </c>
      <c r="MS8" s="1">
        <v>8</v>
      </c>
      <c r="MT8" s="1">
        <v>8</v>
      </c>
      <c r="MU8" s="1">
        <v>12</v>
      </c>
      <c r="MV8" s="1">
        <v>15</v>
      </c>
      <c r="MW8" s="1">
        <v>29</v>
      </c>
      <c r="MX8" s="1">
        <v>30</v>
      </c>
      <c r="MY8" s="1">
        <v>10</v>
      </c>
      <c r="MZ8" s="1">
        <v>1</v>
      </c>
      <c r="NA8" s="1">
        <v>2</v>
      </c>
      <c r="NB8" s="1">
        <v>2</v>
      </c>
      <c r="NC8" s="1">
        <v>8</v>
      </c>
      <c r="ND8" s="1">
        <v>14</v>
      </c>
      <c r="NE8" s="1">
        <v>8</v>
      </c>
      <c r="NF8" s="1">
        <v>19</v>
      </c>
      <c r="NG8" s="1">
        <v>17</v>
      </c>
      <c r="NH8" s="1">
        <v>5</v>
      </c>
      <c r="NI8" s="1">
        <v>8</v>
      </c>
      <c r="NJ8" s="1">
        <v>21</v>
      </c>
      <c r="NK8" s="1">
        <v>32</v>
      </c>
      <c r="NL8" s="1">
        <v>7</v>
      </c>
      <c r="NM8" s="1">
        <v>1</v>
      </c>
      <c r="NN8" s="1">
        <v>11</v>
      </c>
      <c r="NO8" s="1">
        <v>1</v>
      </c>
      <c r="NP8" s="1">
        <v>15</v>
      </c>
      <c r="NQ8" s="1">
        <v>17</v>
      </c>
      <c r="NR8" s="1">
        <v>3</v>
      </c>
      <c r="NS8" s="1">
        <v>27</v>
      </c>
      <c r="NT8" s="1">
        <v>2</v>
      </c>
      <c r="NU8" s="1">
        <v>15</v>
      </c>
      <c r="NV8" s="1">
        <v>25</v>
      </c>
      <c r="NW8" s="1">
        <v>24</v>
      </c>
      <c r="NX8" s="1">
        <v>33</v>
      </c>
      <c r="NY8" s="1">
        <v>26</v>
      </c>
      <c r="NZ8" s="1">
        <v>1</v>
      </c>
      <c r="OA8" s="1">
        <v>7</v>
      </c>
      <c r="OB8" s="1">
        <v>7</v>
      </c>
      <c r="OC8" s="1">
        <v>11</v>
      </c>
      <c r="OD8" s="1">
        <v>10</v>
      </c>
      <c r="OE8" s="1">
        <v>10</v>
      </c>
      <c r="OF8" s="1">
        <v>34</v>
      </c>
      <c r="OG8" s="1">
        <v>7</v>
      </c>
      <c r="OH8" s="1">
        <v>16</v>
      </c>
      <c r="OI8" s="1">
        <v>22</v>
      </c>
      <c r="OJ8" s="1">
        <v>20</v>
      </c>
      <c r="OK8" s="1">
        <v>8</v>
      </c>
      <c r="OL8" s="1">
        <v>37</v>
      </c>
      <c r="OM8" s="1">
        <v>6</v>
      </c>
      <c r="ON8" s="1">
        <v>1</v>
      </c>
      <c r="OO8" s="1">
        <v>12</v>
      </c>
      <c r="OP8" s="1">
        <v>21</v>
      </c>
      <c r="OQ8" s="1">
        <v>4</v>
      </c>
      <c r="OR8" s="1">
        <v>14</v>
      </c>
      <c r="OS8" s="1">
        <v>12</v>
      </c>
      <c r="OT8" s="1">
        <v>15</v>
      </c>
      <c r="OU8" s="1">
        <v>10</v>
      </c>
      <c r="OV8" s="1">
        <v>32</v>
      </c>
      <c r="OW8" s="1">
        <v>15</v>
      </c>
      <c r="OX8" s="1">
        <v>10</v>
      </c>
      <c r="OY8" s="1">
        <v>59</v>
      </c>
      <c r="OZ8" s="1">
        <v>8</v>
      </c>
      <c r="PA8" s="1">
        <v>5</v>
      </c>
      <c r="PB8" s="1">
        <v>2</v>
      </c>
      <c r="PC8" s="1">
        <v>10</v>
      </c>
      <c r="PD8" s="1">
        <v>15</v>
      </c>
      <c r="PE8" s="1">
        <v>1</v>
      </c>
      <c r="PF8" s="1">
        <v>9</v>
      </c>
      <c r="PG8" s="1">
        <v>15</v>
      </c>
      <c r="PH8" s="1">
        <v>10</v>
      </c>
      <c r="PI8" s="1">
        <v>29</v>
      </c>
      <c r="PJ8" s="1">
        <v>56</v>
      </c>
      <c r="PK8" s="1">
        <v>18</v>
      </c>
      <c r="PL8" s="1">
        <v>15</v>
      </c>
      <c r="PM8" s="1">
        <v>1</v>
      </c>
      <c r="PN8" s="1">
        <v>2</v>
      </c>
      <c r="PO8" s="1">
        <v>15</v>
      </c>
      <c r="PP8" s="1">
        <v>44</v>
      </c>
      <c r="PQ8" s="1">
        <v>15</v>
      </c>
      <c r="PR8" s="1">
        <v>32</v>
      </c>
      <c r="PS8" s="1">
        <v>13</v>
      </c>
      <c r="PT8" s="1">
        <v>10</v>
      </c>
      <c r="PU8" s="1">
        <v>16</v>
      </c>
      <c r="PV8" s="1">
        <v>55</v>
      </c>
      <c r="PW8" s="1">
        <v>54</v>
      </c>
      <c r="PX8" s="1">
        <v>49</v>
      </c>
      <c r="PY8" s="1">
        <v>31</v>
      </c>
      <c r="PZ8" s="1">
        <v>32</v>
      </c>
      <c r="QA8" s="1">
        <v>5</v>
      </c>
      <c r="QB8" s="1">
        <v>15</v>
      </c>
      <c r="QC8" s="1">
        <v>9</v>
      </c>
      <c r="QD8" s="1">
        <v>11</v>
      </c>
      <c r="QE8" s="1">
        <v>9</v>
      </c>
      <c r="QF8" s="1">
        <v>31</v>
      </c>
      <c r="QG8" s="1">
        <v>15</v>
      </c>
      <c r="QH8" s="1">
        <v>14</v>
      </c>
      <c r="QI8" s="1">
        <v>60</v>
      </c>
      <c r="QJ8" s="1">
        <v>9</v>
      </c>
      <c r="QK8" s="1">
        <v>62</v>
      </c>
      <c r="QL8" s="1">
        <v>33</v>
      </c>
      <c r="QM8" s="1">
        <v>9</v>
      </c>
      <c r="QN8" s="1">
        <v>16</v>
      </c>
      <c r="QO8" s="1">
        <v>9</v>
      </c>
      <c r="QP8" s="1">
        <v>18</v>
      </c>
      <c r="QQ8" s="1">
        <v>32</v>
      </c>
      <c r="QR8" s="1">
        <v>1</v>
      </c>
      <c r="QS8" s="1">
        <v>24</v>
      </c>
      <c r="QT8" s="1">
        <v>3</v>
      </c>
      <c r="QU8" s="1">
        <v>27</v>
      </c>
      <c r="QV8" s="1">
        <v>63</v>
      </c>
      <c r="QW8" s="1">
        <v>39</v>
      </c>
      <c r="QX8" s="1">
        <v>84</v>
      </c>
      <c r="QY8" s="1">
        <v>40</v>
      </c>
      <c r="QZ8" s="1">
        <v>22</v>
      </c>
      <c r="RA8" s="1">
        <v>25</v>
      </c>
      <c r="RB8" s="1">
        <v>2</v>
      </c>
      <c r="RC8" s="1">
        <v>17</v>
      </c>
      <c r="RD8" s="1">
        <v>12</v>
      </c>
      <c r="RE8" s="1">
        <v>28</v>
      </c>
      <c r="RF8" s="1">
        <v>35</v>
      </c>
      <c r="RG8" s="1">
        <v>20</v>
      </c>
      <c r="RH8" s="1">
        <v>11</v>
      </c>
      <c r="RI8" s="1">
        <v>82</v>
      </c>
      <c r="RJ8" s="1">
        <v>69</v>
      </c>
      <c r="RK8" s="1">
        <v>52</v>
      </c>
      <c r="RL8" s="1">
        <v>63</v>
      </c>
      <c r="RM8" s="1">
        <v>10</v>
      </c>
      <c r="RN8" s="1">
        <v>6</v>
      </c>
    </row>
    <row r="9" spans="1:482">
      <c r="A9" s="1">
        <v>22</v>
      </c>
      <c r="B9" s="1" t="s">
        <v>40</v>
      </c>
      <c r="C9" s="1" t="s">
        <v>40</v>
      </c>
      <c r="D9" s="1" t="s">
        <v>40</v>
      </c>
      <c r="E9" s="1" t="s">
        <v>40</v>
      </c>
      <c r="F9" s="1" t="s">
        <v>40</v>
      </c>
      <c r="G9" s="1" t="s">
        <v>40</v>
      </c>
      <c r="H9" s="1" t="s">
        <v>40</v>
      </c>
      <c r="I9" s="1" t="s">
        <v>40</v>
      </c>
      <c r="J9" s="1" t="s">
        <v>40</v>
      </c>
      <c r="K9" s="1" t="s">
        <v>40</v>
      </c>
      <c r="L9" s="1" t="s">
        <v>40</v>
      </c>
      <c r="M9" s="1" t="s">
        <v>40</v>
      </c>
      <c r="N9" s="1" t="s">
        <v>40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5</v>
      </c>
      <c r="Y9" s="1">
        <v>4</v>
      </c>
      <c r="Z9" s="1">
        <v>11</v>
      </c>
      <c r="AA9" s="1">
        <v>7</v>
      </c>
      <c r="AB9" s="1">
        <v>23</v>
      </c>
      <c r="AC9" s="1">
        <v>24</v>
      </c>
      <c r="AD9" s="1">
        <v>10</v>
      </c>
      <c r="AE9" s="1">
        <v>6</v>
      </c>
      <c r="AF9" s="1">
        <v>7</v>
      </c>
      <c r="AG9" s="1">
        <v>13</v>
      </c>
      <c r="AH9" s="1">
        <v>1</v>
      </c>
      <c r="AI9" s="1">
        <v>4</v>
      </c>
      <c r="AJ9" s="1">
        <v>24</v>
      </c>
      <c r="AK9" s="1">
        <v>20</v>
      </c>
      <c r="AL9" s="1">
        <v>6</v>
      </c>
      <c r="AM9" s="1">
        <v>33</v>
      </c>
      <c r="AN9" s="1">
        <v>54</v>
      </c>
      <c r="AO9" s="1">
        <v>11</v>
      </c>
      <c r="AP9" s="1">
        <v>11</v>
      </c>
      <c r="AQ9" s="1">
        <v>11</v>
      </c>
      <c r="AR9" s="1">
        <v>11</v>
      </c>
      <c r="AS9" s="1">
        <v>11</v>
      </c>
      <c r="AT9" s="1">
        <v>5</v>
      </c>
      <c r="AU9" s="1">
        <v>3</v>
      </c>
      <c r="AV9" s="1">
        <v>7</v>
      </c>
      <c r="AW9" s="1">
        <v>5</v>
      </c>
      <c r="AX9" s="1">
        <v>5</v>
      </c>
      <c r="AY9" s="1">
        <v>32</v>
      </c>
      <c r="AZ9" s="1">
        <v>13</v>
      </c>
      <c r="BA9" s="1">
        <v>32</v>
      </c>
      <c r="BB9" s="1">
        <v>18</v>
      </c>
      <c r="BC9" s="1">
        <v>8</v>
      </c>
      <c r="BD9" s="1">
        <v>25</v>
      </c>
      <c r="BE9" s="1">
        <v>22</v>
      </c>
      <c r="BF9" s="1">
        <v>1</v>
      </c>
      <c r="BG9" s="1">
        <v>7</v>
      </c>
      <c r="BH9" s="1">
        <v>8</v>
      </c>
      <c r="BI9" s="1">
        <v>2</v>
      </c>
      <c r="BJ9" s="1">
        <v>5</v>
      </c>
      <c r="BK9" s="1">
        <v>11</v>
      </c>
      <c r="BL9" s="1">
        <v>20</v>
      </c>
      <c r="BM9" s="1">
        <v>34</v>
      </c>
      <c r="BN9" s="1">
        <v>62</v>
      </c>
      <c r="BO9" s="1">
        <v>11</v>
      </c>
      <c r="BP9" s="1">
        <v>14</v>
      </c>
      <c r="BQ9" s="1">
        <v>3</v>
      </c>
      <c r="BR9" s="1">
        <v>16</v>
      </c>
      <c r="BS9" s="1">
        <v>6</v>
      </c>
      <c r="BT9" s="1">
        <v>1</v>
      </c>
      <c r="BU9" s="1">
        <v>1</v>
      </c>
      <c r="BV9" s="1">
        <v>9</v>
      </c>
      <c r="BW9" s="1">
        <v>10</v>
      </c>
      <c r="BX9" s="1">
        <v>6</v>
      </c>
      <c r="BY9" s="1">
        <v>21</v>
      </c>
      <c r="BZ9" s="1">
        <v>5</v>
      </c>
      <c r="CA9" s="1">
        <v>39</v>
      </c>
      <c r="CB9" s="1">
        <v>12</v>
      </c>
      <c r="CC9" s="1">
        <v>10</v>
      </c>
      <c r="CD9" s="1">
        <v>8</v>
      </c>
      <c r="CE9" s="1">
        <v>20</v>
      </c>
      <c r="CF9" s="1">
        <v>1</v>
      </c>
      <c r="CG9" s="1">
        <v>1</v>
      </c>
      <c r="CH9" s="1">
        <v>14</v>
      </c>
      <c r="CI9" s="1">
        <v>1</v>
      </c>
      <c r="CJ9" s="1">
        <v>7</v>
      </c>
      <c r="CK9" s="1">
        <v>14</v>
      </c>
      <c r="CL9" s="1">
        <v>11</v>
      </c>
      <c r="CM9" s="1">
        <v>31</v>
      </c>
      <c r="CN9" s="1">
        <v>20</v>
      </c>
      <c r="CO9" s="1">
        <v>6</v>
      </c>
      <c r="CP9" s="1">
        <v>8</v>
      </c>
      <c r="CQ9" s="1">
        <v>10</v>
      </c>
      <c r="CR9" s="1">
        <v>14</v>
      </c>
      <c r="CS9" s="1">
        <v>9</v>
      </c>
      <c r="CT9" s="1">
        <v>6</v>
      </c>
      <c r="CU9" s="1">
        <v>5</v>
      </c>
      <c r="CV9" s="1">
        <v>9</v>
      </c>
      <c r="CW9" s="1">
        <v>5</v>
      </c>
      <c r="CX9" s="1">
        <v>9</v>
      </c>
      <c r="CY9" s="1">
        <v>10</v>
      </c>
      <c r="CZ9" s="1">
        <v>16</v>
      </c>
      <c r="DA9" s="1">
        <v>42</v>
      </c>
      <c r="DB9" s="1">
        <v>16</v>
      </c>
      <c r="DC9" s="1">
        <v>17</v>
      </c>
      <c r="DD9" s="1">
        <v>1</v>
      </c>
      <c r="DE9" s="1">
        <v>3</v>
      </c>
      <c r="DF9" s="1">
        <v>8</v>
      </c>
      <c r="DG9" s="1">
        <v>10</v>
      </c>
      <c r="DH9" s="1">
        <v>8</v>
      </c>
      <c r="DI9" s="1">
        <v>6</v>
      </c>
      <c r="DJ9" s="1">
        <v>3</v>
      </c>
      <c r="DK9" s="1">
        <v>19</v>
      </c>
      <c r="DL9" s="1">
        <v>9</v>
      </c>
      <c r="DM9" s="1">
        <v>1</v>
      </c>
      <c r="DN9" s="1">
        <v>26</v>
      </c>
      <c r="DO9" s="1">
        <v>8</v>
      </c>
      <c r="DP9" s="1">
        <v>9</v>
      </c>
      <c r="DQ9" s="1">
        <v>1</v>
      </c>
      <c r="DR9" s="1">
        <v>1</v>
      </c>
      <c r="DS9" s="1">
        <v>1</v>
      </c>
      <c r="DT9" s="1">
        <v>8</v>
      </c>
      <c r="DU9" s="1">
        <v>1</v>
      </c>
      <c r="DV9" s="1">
        <v>14</v>
      </c>
      <c r="DW9" s="1">
        <v>4</v>
      </c>
      <c r="DX9" s="1">
        <v>22</v>
      </c>
      <c r="DY9" s="1">
        <v>6</v>
      </c>
      <c r="DZ9" s="1">
        <v>5</v>
      </c>
      <c r="EA9" s="1">
        <v>20</v>
      </c>
      <c r="EB9" s="1">
        <v>1</v>
      </c>
      <c r="EC9" s="1">
        <v>21</v>
      </c>
      <c r="ED9" s="1">
        <v>7</v>
      </c>
      <c r="EE9" s="1">
        <v>1</v>
      </c>
      <c r="EF9" s="1">
        <v>3</v>
      </c>
      <c r="EG9" s="1">
        <v>7</v>
      </c>
      <c r="EH9" s="1">
        <v>9</v>
      </c>
      <c r="EI9" s="1">
        <v>3</v>
      </c>
      <c r="EJ9" s="1">
        <v>9</v>
      </c>
      <c r="EK9" s="1">
        <v>9</v>
      </c>
      <c r="EL9" s="1">
        <v>19</v>
      </c>
      <c r="EM9" s="1">
        <v>10</v>
      </c>
      <c r="EN9" s="1">
        <v>33</v>
      </c>
      <c r="EO9" s="1">
        <v>1</v>
      </c>
      <c r="EP9" s="1">
        <v>1</v>
      </c>
      <c r="EQ9" s="1">
        <v>1</v>
      </c>
      <c r="ER9" s="1">
        <v>3</v>
      </c>
      <c r="ES9" s="1">
        <v>11</v>
      </c>
      <c r="ET9" s="1">
        <v>2</v>
      </c>
      <c r="EU9" s="1">
        <v>2</v>
      </c>
      <c r="EV9" s="1">
        <v>11</v>
      </c>
      <c r="EW9" s="1">
        <v>4</v>
      </c>
      <c r="EX9" s="1">
        <v>25</v>
      </c>
      <c r="EY9" s="1">
        <v>16</v>
      </c>
      <c r="EZ9" s="1">
        <v>2</v>
      </c>
      <c r="FA9" s="1">
        <v>30</v>
      </c>
      <c r="FB9" s="1">
        <v>19</v>
      </c>
      <c r="FC9" s="1">
        <v>11</v>
      </c>
      <c r="FD9" s="1">
        <v>3</v>
      </c>
      <c r="FE9" s="1">
        <v>3</v>
      </c>
      <c r="FF9" s="1">
        <v>4</v>
      </c>
      <c r="FG9" s="1">
        <v>6</v>
      </c>
      <c r="FH9" s="1">
        <v>9</v>
      </c>
      <c r="FI9" s="1">
        <v>16</v>
      </c>
      <c r="FJ9" s="1">
        <v>10</v>
      </c>
      <c r="FK9" s="1">
        <v>15</v>
      </c>
      <c r="FL9" s="1">
        <v>7</v>
      </c>
      <c r="FM9" s="1">
        <v>3</v>
      </c>
      <c r="FN9" s="1">
        <v>11</v>
      </c>
      <c r="FO9" s="1">
        <v>6</v>
      </c>
      <c r="FP9" s="1">
        <v>13</v>
      </c>
      <c r="FQ9" s="1">
        <v>1</v>
      </c>
      <c r="FR9" s="1">
        <v>7</v>
      </c>
      <c r="FS9" s="1">
        <v>6</v>
      </c>
      <c r="FT9" s="1">
        <v>3</v>
      </c>
      <c r="FU9" s="1">
        <v>13</v>
      </c>
      <c r="FV9" s="1">
        <v>10</v>
      </c>
      <c r="FW9" s="1">
        <v>20</v>
      </c>
      <c r="FX9" s="1">
        <v>22</v>
      </c>
      <c r="FY9" s="1">
        <v>6</v>
      </c>
      <c r="FZ9" s="1">
        <v>1</v>
      </c>
      <c r="GA9" s="1">
        <v>1</v>
      </c>
      <c r="GB9" s="1">
        <v>2</v>
      </c>
      <c r="GC9" s="1">
        <v>5</v>
      </c>
      <c r="GD9" s="1">
        <v>5</v>
      </c>
      <c r="GE9" s="1">
        <v>1</v>
      </c>
      <c r="GF9" s="1">
        <v>2</v>
      </c>
      <c r="GG9" s="1">
        <v>12</v>
      </c>
      <c r="GH9" s="1">
        <v>9</v>
      </c>
      <c r="GI9" s="1">
        <v>6</v>
      </c>
      <c r="GJ9" s="1">
        <v>17</v>
      </c>
      <c r="GK9" s="1">
        <v>14</v>
      </c>
      <c r="GL9" s="1">
        <v>11</v>
      </c>
      <c r="GM9" s="1">
        <v>1</v>
      </c>
      <c r="GN9" s="1">
        <v>7</v>
      </c>
      <c r="GO9" s="1">
        <v>5</v>
      </c>
      <c r="GP9" s="1">
        <v>18</v>
      </c>
      <c r="GQ9" s="1">
        <v>6</v>
      </c>
      <c r="GR9" s="1">
        <v>19</v>
      </c>
      <c r="GS9" s="1">
        <v>3</v>
      </c>
      <c r="GT9" s="1">
        <v>6</v>
      </c>
      <c r="GU9" s="1">
        <v>1</v>
      </c>
      <c r="GV9" s="1">
        <v>12</v>
      </c>
      <c r="GW9" s="1">
        <v>21</v>
      </c>
      <c r="GX9" s="1">
        <v>13</v>
      </c>
      <c r="GY9" s="1">
        <v>10</v>
      </c>
      <c r="GZ9" s="1">
        <v>1</v>
      </c>
      <c r="HA9" s="1">
        <v>15</v>
      </c>
      <c r="HB9" s="1">
        <v>1</v>
      </c>
      <c r="HC9" s="1">
        <v>9</v>
      </c>
      <c r="HD9" s="1">
        <v>8</v>
      </c>
      <c r="HE9" s="1">
        <v>1</v>
      </c>
      <c r="HF9" s="1">
        <v>7</v>
      </c>
      <c r="HG9" s="1">
        <v>13</v>
      </c>
      <c r="HH9" s="1">
        <v>11</v>
      </c>
      <c r="HI9" s="1">
        <v>10</v>
      </c>
      <c r="HJ9" s="1">
        <v>48</v>
      </c>
      <c r="HK9" s="1">
        <v>19</v>
      </c>
      <c r="HL9" s="1">
        <v>20</v>
      </c>
      <c r="HM9" s="1">
        <v>1</v>
      </c>
      <c r="HN9" s="1">
        <v>6</v>
      </c>
      <c r="HO9" s="1">
        <v>4</v>
      </c>
      <c r="HP9" s="1">
        <v>1</v>
      </c>
      <c r="HQ9" s="1">
        <v>22</v>
      </c>
      <c r="HR9" s="1">
        <v>1</v>
      </c>
      <c r="HS9" s="1">
        <v>2</v>
      </c>
      <c r="HT9" s="1">
        <v>32</v>
      </c>
      <c r="HU9" s="1">
        <v>11</v>
      </c>
      <c r="HV9" s="1">
        <v>19</v>
      </c>
      <c r="HW9" s="1">
        <v>29</v>
      </c>
      <c r="HX9" s="1">
        <v>33</v>
      </c>
      <c r="HY9" s="1">
        <v>2</v>
      </c>
      <c r="HZ9" s="1">
        <v>2</v>
      </c>
      <c r="IA9" s="1">
        <v>2</v>
      </c>
      <c r="IB9" s="1">
        <v>1</v>
      </c>
      <c r="IC9" s="1">
        <v>1</v>
      </c>
      <c r="ID9" s="1">
        <v>1</v>
      </c>
      <c r="IE9" s="1">
        <v>3</v>
      </c>
      <c r="IF9" s="1">
        <v>20</v>
      </c>
      <c r="IG9" s="1">
        <v>6</v>
      </c>
      <c r="IH9" s="1">
        <v>7</v>
      </c>
      <c r="II9" s="1">
        <v>16</v>
      </c>
      <c r="IJ9" s="1">
        <v>25</v>
      </c>
      <c r="IK9" s="1">
        <v>28</v>
      </c>
      <c r="IL9" s="1">
        <v>4</v>
      </c>
      <c r="IM9" s="1">
        <v>8</v>
      </c>
      <c r="IN9" s="1">
        <v>1</v>
      </c>
      <c r="IO9" s="1">
        <v>7</v>
      </c>
      <c r="IP9" s="1">
        <v>13</v>
      </c>
      <c r="IQ9" s="1">
        <v>1</v>
      </c>
      <c r="IR9" s="1">
        <v>9</v>
      </c>
      <c r="IS9" s="1">
        <v>11</v>
      </c>
      <c r="IT9" s="1">
        <v>10</v>
      </c>
      <c r="IU9" s="1">
        <v>10</v>
      </c>
      <c r="IV9" s="1">
        <v>22</v>
      </c>
      <c r="IW9" s="1">
        <v>47</v>
      </c>
      <c r="IX9" s="1">
        <v>24</v>
      </c>
      <c r="IY9" s="1">
        <v>21</v>
      </c>
      <c r="IZ9" s="1">
        <v>1</v>
      </c>
      <c r="JA9" s="1">
        <v>4</v>
      </c>
      <c r="JB9" s="1">
        <v>6</v>
      </c>
      <c r="JC9" s="1">
        <v>7</v>
      </c>
      <c r="JD9" s="1">
        <v>4</v>
      </c>
      <c r="JE9" s="1">
        <v>5</v>
      </c>
      <c r="JF9" s="1">
        <v>5</v>
      </c>
      <c r="JG9" s="1">
        <v>13</v>
      </c>
      <c r="JH9" s="1">
        <v>23</v>
      </c>
      <c r="JI9" s="1">
        <v>23</v>
      </c>
      <c r="JJ9" s="1">
        <v>8</v>
      </c>
      <c r="JK9" s="1">
        <v>13</v>
      </c>
      <c r="JL9" s="1">
        <v>7</v>
      </c>
      <c r="JM9" s="1">
        <v>1</v>
      </c>
      <c r="JN9" s="1">
        <v>1</v>
      </c>
      <c r="JO9" s="1">
        <v>17</v>
      </c>
      <c r="JP9" s="1">
        <v>8</v>
      </c>
      <c r="JQ9" s="1">
        <v>13</v>
      </c>
      <c r="JR9" s="1">
        <v>18</v>
      </c>
      <c r="JS9" s="1">
        <v>17</v>
      </c>
      <c r="JT9" s="1">
        <v>10</v>
      </c>
      <c r="JU9" s="1">
        <v>8</v>
      </c>
      <c r="JV9" s="1">
        <v>38</v>
      </c>
      <c r="JW9" s="1">
        <v>9</v>
      </c>
      <c r="JX9" s="1">
        <v>16</v>
      </c>
      <c r="JY9" s="1">
        <v>3</v>
      </c>
      <c r="JZ9" s="1">
        <v>1</v>
      </c>
      <c r="KA9" s="1">
        <v>1</v>
      </c>
      <c r="KB9" s="1">
        <v>23</v>
      </c>
      <c r="KC9" s="1">
        <v>7</v>
      </c>
      <c r="KD9" s="1">
        <v>5</v>
      </c>
      <c r="KE9" s="1">
        <v>7</v>
      </c>
      <c r="KF9" s="1">
        <v>1</v>
      </c>
      <c r="KG9" s="1">
        <v>9</v>
      </c>
      <c r="KH9" s="1">
        <v>13</v>
      </c>
      <c r="KI9" s="1">
        <v>35</v>
      </c>
      <c r="KJ9" s="1">
        <v>13</v>
      </c>
      <c r="KK9" s="1">
        <v>7</v>
      </c>
      <c r="KL9" s="1">
        <v>1</v>
      </c>
      <c r="KM9" s="1">
        <v>1</v>
      </c>
      <c r="KN9" s="1">
        <v>1</v>
      </c>
      <c r="KO9" s="1">
        <v>1</v>
      </c>
      <c r="KP9" s="1">
        <v>14</v>
      </c>
      <c r="KQ9" s="1">
        <v>25</v>
      </c>
      <c r="KR9" s="1">
        <v>16</v>
      </c>
      <c r="KS9" s="1">
        <v>22</v>
      </c>
      <c r="KT9" s="1">
        <v>17</v>
      </c>
      <c r="KU9" s="1">
        <v>12</v>
      </c>
      <c r="KV9" s="1">
        <v>13</v>
      </c>
      <c r="KW9" s="1">
        <v>34</v>
      </c>
      <c r="KX9" s="1">
        <v>14</v>
      </c>
      <c r="KY9" s="1">
        <v>8</v>
      </c>
      <c r="KZ9" s="1">
        <v>8</v>
      </c>
      <c r="LA9" s="1">
        <v>1</v>
      </c>
      <c r="LB9" s="1">
        <v>4</v>
      </c>
      <c r="LC9" s="1">
        <v>5</v>
      </c>
      <c r="LD9" s="1">
        <v>16</v>
      </c>
      <c r="LE9" s="1">
        <v>19</v>
      </c>
      <c r="LF9" s="1">
        <v>1</v>
      </c>
      <c r="LG9" s="1">
        <v>10</v>
      </c>
      <c r="LH9" s="1">
        <v>8</v>
      </c>
      <c r="LI9" s="1">
        <v>8</v>
      </c>
      <c r="LJ9" s="1">
        <v>43</v>
      </c>
      <c r="LK9" s="1">
        <v>17</v>
      </c>
      <c r="LL9" s="1">
        <v>9</v>
      </c>
      <c r="LM9" s="1">
        <v>8</v>
      </c>
      <c r="LN9" s="1">
        <v>1</v>
      </c>
      <c r="LO9" s="1">
        <v>13</v>
      </c>
      <c r="LP9" s="1">
        <v>16</v>
      </c>
      <c r="LQ9" s="1">
        <v>12</v>
      </c>
      <c r="LR9" s="1">
        <v>3</v>
      </c>
      <c r="LS9" s="1">
        <v>15</v>
      </c>
      <c r="LT9" s="1">
        <v>14</v>
      </c>
      <c r="LU9" s="1">
        <v>18</v>
      </c>
      <c r="LV9" s="1">
        <v>38</v>
      </c>
      <c r="LW9" s="1">
        <v>10</v>
      </c>
      <c r="LX9" s="1">
        <v>20</v>
      </c>
      <c r="LY9" s="1">
        <v>7</v>
      </c>
      <c r="LZ9" s="1">
        <v>2</v>
      </c>
      <c r="MA9" s="1">
        <v>1</v>
      </c>
      <c r="MB9" s="1">
        <v>8</v>
      </c>
      <c r="MC9" s="1">
        <v>7</v>
      </c>
      <c r="MD9" s="1">
        <v>1</v>
      </c>
      <c r="ME9" s="1">
        <v>11</v>
      </c>
      <c r="MF9" s="1">
        <v>15</v>
      </c>
      <c r="MG9" s="1">
        <v>10</v>
      </c>
      <c r="MH9" s="1">
        <v>32</v>
      </c>
      <c r="MI9" s="1">
        <v>36</v>
      </c>
      <c r="MJ9" s="1">
        <v>31</v>
      </c>
      <c r="MK9" s="1">
        <v>18</v>
      </c>
      <c r="ML9" s="1">
        <v>4</v>
      </c>
      <c r="MM9" s="1">
        <v>3</v>
      </c>
      <c r="MN9" s="1">
        <v>1</v>
      </c>
      <c r="MO9" s="1">
        <v>10</v>
      </c>
      <c r="MP9" s="1">
        <v>1</v>
      </c>
      <c r="MQ9" s="1">
        <v>4</v>
      </c>
      <c r="MR9" s="1">
        <v>5</v>
      </c>
      <c r="MS9" s="1">
        <v>3</v>
      </c>
      <c r="MT9" s="1">
        <v>2</v>
      </c>
      <c r="MU9" s="1">
        <v>11</v>
      </c>
      <c r="MV9" s="1">
        <v>13</v>
      </c>
      <c r="MW9" s="1">
        <v>15</v>
      </c>
      <c r="MX9" s="1">
        <v>28</v>
      </c>
      <c r="MY9" s="1">
        <v>11</v>
      </c>
      <c r="MZ9" s="1">
        <v>1</v>
      </c>
      <c r="NA9" s="1">
        <v>1</v>
      </c>
      <c r="NB9" s="1">
        <v>1</v>
      </c>
      <c r="NC9" s="1">
        <v>5</v>
      </c>
      <c r="ND9" s="1">
        <v>5</v>
      </c>
      <c r="NE9" s="1">
        <v>9</v>
      </c>
      <c r="NF9" s="1">
        <v>10</v>
      </c>
      <c r="NG9" s="1">
        <v>13</v>
      </c>
      <c r="NH9" s="1">
        <v>15</v>
      </c>
      <c r="NI9" s="1">
        <v>18</v>
      </c>
      <c r="NJ9" s="1">
        <v>12</v>
      </c>
      <c r="NK9" s="1">
        <v>42</v>
      </c>
      <c r="NL9" s="1">
        <v>28</v>
      </c>
      <c r="NM9" s="1">
        <v>1</v>
      </c>
      <c r="NN9" s="1">
        <v>6</v>
      </c>
      <c r="NO9" s="1">
        <v>5</v>
      </c>
      <c r="NP9" s="1">
        <v>8</v>
      </c>
      <c r="NQ9" s="1">
        <v>15</v>
      </c>
      <c r="NR9" s="1">
        <v>16</v>
      </c>
      <c r="NS9" s="1">
        <v>2</v>
      </c>
      <c r="NT9" s="1">
        <v>7</v>
      </c>
      <c r="NU9" s="1">
        <v>13</v>
      </c>
      <c r="NV9" s="1">
        <v>25</v>
      </c>
      <c r="NW9" s="1">
        <v>8</v>
      </c>
      <c r="NX9" s="1">
        <v>41</v>
      </c>
      <c r="NY9" s="1">
        <v>12</v>
      </c>
      <c r="NZ9" s="1">
        <v>1</v>
      </c>
      <c r="OA9" s="1">
        <v>12</v>
      </c>
      <c r="OB9" s="1">
        <v>5</v>
      </c>
      <c r="OC9" s="1">
        <v>24</v>
      </c>
      <c r="OD9" s="1">
        <v>21</v>
      </c>
      <c r="OE9" s="1">
        <v>32</v>
      </c>
      <c r="OF9" s="1">
        <v>17</v>
      </c>
      <c r="OG9" s="1">
        <v>17</v>
      </c>
      <c r="OH9" s="1">
        <v>10</v>
      </c>
      <c r="OI9" s="1">
        <v>33</v>
      </c>
      <c r="OJ9" s="1">
        <v>32</v>
      </c>
      <c r="OK9" s="1">
        <v>25</v>
      </c>
      <c r="OL9" s="1">
        <v>16</v>
      </c>
      <c r="OM9" s="1">
        <v>25</v>
      </c>
      <c r="ON9" s="1">
        <v>2</v>
      </c>
      <c r="OO9" s="1">
        <v>2</v>
      </c>
      <c r="OP9" s="1">
        <v>16</v>
      </c>
      <c r="OQ9" s="1">
        <v>12</v>
      </c>
      <c r="OR9" s="1">
        <v>24</v>
      </c>
      <c r="OS9" s="1">
        <v>8</v>
      </c>
      <c r="OT9" s="1">
        <v>6</v>
      </c>
      <c r="OU9" s="1">
        <v>20</v>
      </c>
      <c r="OV9" s="1">
        <v>20</v>
      </c>
      <c r="OW9" s="1">
        <v>30</v>
      </c>
      <c r="OX9" s="1">
        <v>33</v>
      </c>
      <c r="OY9" s="1">
        <v>21</v>
      </c>
      <c r="OZ9" s="1">
        <v>1</v>
      </c>
      <c r="PA9" s="1">
        <v>5</v>
      </c>
      <c r="PB9" s="1">
        <v>17</v>
      </c>
      <c r="PC9" s="1">
        <v>14</v>
      </c>
      <c r="PD9" s="1">
        <v>16</v>
      </c>
      <c r="PE9" s="1">
        <v>16</v>
      </c>
      <c r="PF9" s="1">
        <v>6</v>
      </c>
      <c r="PG9" s="1">
        <v>29</v>
      </c>
      <c r="PH9" s="1">
        <v>21</v>
      </c>
      <c r="PI9" s="1">
        <v>73</v>
      </c>
      <c r="PJ9" s="1">
        <v>30</v>
      </c>
      <c r="PK9" s="1">
        <v>25</v>
      </c>
      <c r="PL9" s="1">
        <v>2</v>
      </c>
      <c r="PM9" s="1">
        <v>1</v>
      </c>
      <c r="PN9" s="1">
        <v>1</v>
      </c>
      <c r="PO9" s="1">
        <v>21</v>
      </c>
      <c r="PP9" s="1">
        <v>11</v>
      </c>
      <c r="PQ9" s="1">
        <v>12</v>
      </c>
      <c r="PR9" s="1">
        <v>40</v>
      </c>
      <c r="PS9" s="1">
        <v>11</v>
      </c>
      <c r="PT9" s="1">
        <v>7</v>
      </c>
      <c r="PU9" s="1">
        <v>11</v>
      </c>
      <c r="PV9" s="1">
        <v>40</v>
      </c>
      <c r="PW9" s="1">
        <v>45</v>
      </c>
      <c r="PX9" s="1">
        <v>33</v>
      </c>
      <c r="PY9" s="1">
        <v>20</v>
      </c>
      <c r="PZ9" s="1">
        <v>11</v>
      </c>
      <c r="QA9" s="1">
        <v>3</v>
      </c>
      <c r="QB9" s="1">
        <v>3</v>
      </c>
      <c r="QC9" s="1">
        <v>7</v>
      </c>
      <c r="QD9" s="1">
        <v>19</v>
      </c>
      <c r="QE9" s="1">
        <v>17</v>
      </c>
      <c r="QF9" s="1">
        <v>41</v>
      </c>
      <c r="QG9" s="1">
        <v>22</v>
      </c>
      <c r="QH9" s="1">
        <v>29</v>
      </c>
      <c r="QI9" s="1">
        <v>55</v>
      </c>
      <c r="QJ9" s="1">
        <v>49</v>
      </c>
      <c r="QK9" s="1">
        <v>64</v>
      </c>
      <c r="QL9" s="1">
        <v>36</v>
      </c>
      <c r="QM9" s="1">
        <v>1</v>
      </c>
      <c r="QN9" s="1">
        <v>5</v>
      </c>
      <c r="QO9" s="1">
        <v>10</v>
      </c>
      <c r="QP9" s="1">
        <v>23</v>
      </c>
      <c r="QQ9" s="1">
        <v>16</v>
      </c>
      <c r="QR9" s="1">
        <v>25</v>
      </c>
      <c r="QS9" s="1">
        <v>21</v>
      </c>
      <c r="QT9" s="1">
        <v>59</v>
      </c>
      <c r="QU9" s="1">
        <v>7</v>
      </c>
      <c r="QV9" s="1">
        <v>27</v>
      </c>
      <c r="QW9" s="1">
        <v>64</v>
      </c>
      <c r="QX9" s="1">
        <v>41</v>
      </c>
      <c r="QY9" s="1">
        <v>25</v>
      </c>
      <c r="QZ9" s="1">
        <v>18</v>
      </c>
      <c r="RA9" s="1">
        <v>9</v>
      </c>
      <c r="RB9" s="1">
        <v>8</v>
      </c>
      <c r="RC9" s="1">
        <v>34</v>
      </c>
      <c r="RD9" s="1">
        <v>14</v>
      </c>
      <c r="RE9" s="1">
        <v>21</v>
      </c>
      <c r="RF9" s="1">
        <v>32</v>
      </c>
      <c r="RG9" s="1">
        <v>21</v>
      </c>
      <c r="RH9" s="1">
        <v>21</v>
      </c>
      <c r="RI9" s="1">
        <v>51</v>
      </c>
      <c r="RJ9" s="1">
        <v>30</v>
      </c>
      <c r="RK9" s="1">
        <v>37</v>
      </c>
      <c r="RL9" s="1">
        <v>29</v>
      </c>
      <c r="RM9" s="1">
        <v>25</v>
      </c>
      <c r="RN9" s="1">
        <v>7</v>
      </c>
    </row>
    <row r="10" spans="1:482">
      <c r="A10" s="1">
        <v>1</v>
      </c>
    </row>
    <row r="11" spans="1:482">
      <c r="A11" s="1">
        <v>1</v>
      </c>
    </row>
    <row r="12" spans="1:482">
      <c r="A12" s="1">
        <v>1</v>
      </c>
    </row>
    <row r="13" spans="1:482">
      <c r="A13" s="1">
        <v>3</v>
      </c>
    </row>
    <row r="14" spans="1:482">
      <c r="A14" s="1">
        <v>1</v>
      </c>
    </row>
    <row r="15" spans="1:482">
      <c r="A15" s="1">
        <v>4</v>
      </c>
    </row>
    <row r="16" spans="1:482">
      <c r="A16" s="1">
        <v>19</v>
      </c>
    </row>
    <row r="17" spans="1:1">
      <c r="A17" s="1">
        <v>1</v>
      </c>
    </row>
    <row r="18" spans="1:1">
      <c r="A18" s="1">
        <v>4</v>
      </c>
    </row>
    <row r="19" spans="1:1">
      <c r="A19" s="1">
        <v>9</v>
      </c>
    </row>
    <row r="20" spans="1:1">
      <c r="A20" s="1">
        <v>1</v>
      </c>
    </row>
    <row r="21" spans="1:1">
      <c r="A21" s="1">
        <v>1</v>
      </c>
    </row>
    <row r="22" spans="1:1">
      <c r="A22" s="1">
        <v>1</v>
      </c>
    </row>
    <row r="23" spans="1:1">
      <c r="A23" s="1">
        <v>1</v>
      </c>
    </row>
    <row r="24" spans="1:1">
      <c r="A24" s="1">
        <v>1</v>
      </c>
    </row>
    <row r="25" spans="1:1">
      <c r="A25" s="1">
        <v>1</v>
      </c>
    </row>
    <row r="26" spans="1:1">
      <c r="A26" s="1">
        <v>1</v>
      </c>
    </row>
    <row r="27" spans="1:1">
      <c r="A27" s="1">
        <v>1</v>
      </c>
    </row>
    <row r="28" spans="1:1">
      <c r="A28" s="1">
        <v>1</v>
      </c>
    </row>
    <row r="29" spans="1:1">
      <c r="A29" s="1">
        <v>1</v>
      </c>
    </row>
    <row r="30" spans="1:1">
      <c r="A30" s="1">
        <v>1</v>
      </c>
    </row>
    <row r="31" spans="1:1">
      <c r="A31" s="1">
        <v>1</v>
      </c>
    </row>
    <row r="32" spans="1:1">
      <c r="A32" s="1">
        <v>5</v>
      </c>
    </row>
    <row r="33" spans="1:482">
      <c r="A33" s="1">
        <v>33</v>
      </c>
    </row>
    <row r="34" spans="1:482">
      <c r="A34" s="1">
        <v>16</v>
      </c>
    </row>
    <row r="35" spans="1:482">
      <c r="A35" s="1">
        <v>9</v>
      </c>
    </row>
    <row r="36" spans="1:482">
      <c r="A36" s="1">
        <v>1</v>
      </c>
    </row>
    <row r="37" spans="1:482">
      <c r="A37" s="1">
        <v>6</v>
      </c>
    </row>
    <row r="38" spans="1:482">
      <c r="A38" s="1">
        <v>3</v>
      </c>
    </row>
    <row r="40" spans="1:482">
      <c r="A40" s="1">
        <f>AVERAGE(A3:A38)</f>
        <v>5.6944444444444446</v>
      </c>
      <c r="B40" s="1" t="s">
        <v>41</v>
      </c>
      <c r="C40" s="1" t="s">
        <v>41</v>
      </c>
      <c r="D40" s="1" t="s">
        <v>41</v>
      </c>
      <c r="E40" s="1" t="s">
        <v>41</v>
      </c>
      <c r="F40" s="1" t="s">
        <v>41</v>
      </c>
      <c r="G40" s="1" t="s">
        <v>41</v>
      </c>
      <c r="H40" s="1" t="s">
        <v>41</v>
      </c>
      <c r="I40" s="1" t="s">
        <v>41</v>
      </c>
      <c r="J40" s="1" t="s">
        <v>41</v>
      </c>
      <c r="K40" s="1" t="s">
        <v>41</v>
      </c>
      <c r="L40" s="1" t="s">
        <v>41</v>
      </c>
      <c r="M40" s="1" t="s">
        <v>41</v>
      </c>
      <c r="N40" s="1" t="s">
        <v>41</v>
      </c>
      <c r="O40" s="1">
        <f t="shared" ref="O40:BZ40" si="0">AVERAGE(O3:O38)</f>
        <v>1.4285714285714286</v>
      </c>
      <c r="P40" s="1">
        <f t="shared" si="0"/>
        <v>2.5714285714285716</v>
      </c>
      <c r="Q40" s="1">
        <f t="shared" si="0"/>
        <v>1.1428571428571428</v>
      </c>
      <c r="R40" s="1">
        <f t="shared" si="0"/>
        <v>3.1428571428571428</v>
      </c>
      <c r="S40" s="1">
        <f t="shared" si="0"/>
        <v>2</v>
      </c>
      <c r="T40" s="1">
        <f t="shared" si="0"/>
        <v>1.7142857142857142</v>
      </c>
      <c r="U40" s="1">
        <f t="shared" si="0"/>
        <v>1.4285714285714286</v>
      </c>
      <c r="V40" s="1">
        <f t="shared" si="0"/>
        <v>1.1428571428571428</v>
      </c>
      <c r="W40" s="1">
        <f t="shared" si="0"/>
        <v>1.7142857142857142</v>
      </c>
      <c r="X40" s="1">
        <f t="shared" si="0"/>
        <v>3.8571428571428572</v>
      </c>
      <c r="Y40" s="1">
        <f t="shared" si="0"/>
        <v>3.5714285714285716</v>
      </c>
      <c r="Z40" s="1">
        <f t="shared" si="0"/>
        <v>10</v>
      </c>
      <c r="AA40" s="1">
        <f t="shared" si="0"/>
        <v>4.7142857142857144</v>
      </c>
      <c r="AB40" s="1">
        <f t="shared" si="0"/>
        <v>19.142857142857142</v>
      </c>
      <c r="AC40" s="1">
        <f t="shared" si="0"/>
        <v>19.285714285714285</v>
      </c>
      <c r="AD40" s="1">
        <f t="shared" si="0"/>
        <v>13.857142857142858</v>
      </c>
      <c r="AE40" s="1">
        <f t="shared" si="0"/>
        <v>10.857142857142858</v>
      </c>
      <c r="AF40" s="1">
        <f t="shared" si="0"/>
        <v>9.5714285714285712</v>
      </c>
      <c r="AG40" s="1">
        <f t="shared" si="0"/>
        <v>8</v>
      </c>
      <c r="AH40" s="1">
        <f t="shared" si="0"/>
        <v>4.8571428571428568</v>
      </c>
      <c r="AI40" s="1">
        <f t="shared" si="0"/>
        <v>8.5714285714285712</v>
      </c>
      <c r="AJ40" s="1">
        <f t="shared" si="0"/>
        <v>8.5714285714285712</v>
      </c>
      <c r="AK40" s="1">
        <f t="shared" si="0"/>
        <v>8.8571428571428577</v>
      </c>
      <c r="AL40" s="1">
        <f t="shared" si="0"/>
        <v>12.142857142857142</v>
      </c>
      <c r="AM40" s="1">
        <f t="shared" si="0"/>
        <v>26.142857142857142</v>
      </c>
      <c r="AN40" s="1">
        <f t="shared" si="0"/>
        <v>43.571428571428569</v>
      </c>
      <c r="AO40" s="1">
        <f t="shared" si="0"/>
        <v>15.285714285714286</v>
      </c>
      <c r="AP40" s="1">
        <f t="shared" si="0"/>
        <v>17</v>
      </c>
      <c r="AQ40" s="1">
        <f t="shared" si="0"/>
        <v>10.857142857142858</v>
      </c>
      <c r="AR40" s="1">
        <f t="shared" si="0"/>
        <v>7.1428571428571432</v>
      </c>
      <c r="AS40" s="1">
        <f t="shared" si="0"/>
        <v>10.571428571428571</v>
      </c>
      <c r="AT40" s="1">
        <f t="shared" si="0"/>
        <v>7</v>
      </c>
      <c r="AU40" s="1">
        <f t="shared" si="0"/>
        <v>5.2857142857142856</v>
      </c>
      <c r="AV40" s="1">
        <f t="shared" si="0"/>
        <v>5.7142857142857144</v>
      </c>
      <c r="AW40" s="1">
        <f t="shared" si="0"/>
        <v>7.8571428571428568</v>
      </c>
      <c r="AX40" s="1">
        <f t="shared" si="0"/>
        <v>8.7142857142857135</v>
      </c>
      <c r="AY40" s="1">
        <f t="shared" si="0"/>
        <v>17.428571428571427</v>
      </c>
      <c r="AZ40" s="1">
        <f t="shared" si="0"/>
        <v>24.714285714285715</v>
      </c>
      <c r="BA40" s="1">
        <f t="shared" si="0"/>
        <v>32.428571428571431</v>
      </c>
      <c r="BB40" s="1">
        <f t="shared" si="0"/>
        <v>31.857142857142858</v>
      </c>
      <c r="BC40" s="1">
        <f t="shared" si="0"/>
        <v>16.142857142857142</v>
      </c>
      <c r="BD40" s="1">
        <f t="shared" si="0"/>
        <v>21.285714285714285</v>
      </c>
      <c r="BE40" s="1">
        <f t="shared" si="0"/>
        <v>9.7142857142857135</v>
      </c>
      <c r="BF40" s="1">
        <f t="shared" si="0"/>
        <v>11.571428571428571</v>
      </c>
      <c r="BG40" s="1">
        <f t="shared" si="0"/>
        <v>6.2857142857142856</v>
      </c>
      <c r="BH40" s="1">
        <f t="shared" si="0"/>
        <v>5.7142857142857144</v>
      </c>
      <c r="BI40" s="1">
        <f t="shared" si="0"/>
        <v>6.5714285714285712</v>
      </c>
      <c r="BJ40" s="1">
        <f t="shared" si="0"/>
        <v>4.7142857142857144</v>
      </c>
      <c r="BK40" s="1">
        <f t="shared" si="0"/>
        <v>12</v>
      </c>
      <c r="BL40" s="1">
        <f t="shared" si="0"/>
        <v>24.857142857142858</v>
      </c>
      <c r="BM40" s="1">
        <f t="shared" si="0"/>
        <v>26.428571428571427</v>
      </c>
      <c r="BN40" s="1">
        <f t="shared" si="0"/>
        <v>53.285714285714285</v>
      </c>
      <c r="BO40" s="1">
        <f t="shared" si="0"/>
        <v>11</v>
      </c>
      <c r="BP40" s="1">
        <f t="shared" si="0"/>
        <v>14.285714285714286</v>
      </c>
      <c r="BQ40" s="1">
        <f t="shared" si="0"/>
        <v>10.571428571428571</v>
      </c>
      <c r="BR40" s="1">
        <f t="shared" si="0"/>
        <v>12.142857142857142</v>
      </c>
      <c r="BS40" s="1">
        <f t="shared" si="0"/>
        <v>12.857142857142858</v>
      </c>
      <c r="BT40" s="1">
        <f t="shared" si="0"/>
        <v>4</v>
      </c>
      <c r="BU40" s="1">
        <f t="shared" si="0"/>
        <v>4.8571428571428568</v>
      </c>
      <c r="BV40" s="1">
        <f t="shared" si="0"/>
        <v>7.8571428571428568</v>
      </c>
      <c r="BW40" s="1">
        <f t="shared" si="0"/>
        <v>8</v>
      </c>
      <c r="BX40" s="1">
        <f t="shared" si="0"/>
        <v>9</v>
      </c>
      <c r="BY40" s="1">
        <f t="shared" si="0"/>
        <v>21.428571428571427</v>
      </c>
      <c r="BZ40" s="1">
        <f t="shared" si="0"/>
        <v>16</v>
      </c>
      <c r="CA40" s="1">
        <f t="shared" ref="CA40:EL40" si="1">AVERAGE(CA3:CA38)</f>
        <v>38.142857142857146</v>
      </c>
      <c r="CB40" s="1">
        <f t="shared" si="1"/>
        <v>9.5714285714285712</v>
      </c>
      <c r="CC40" s="1">
        <f t="shared" si="1"/>
        <v>14</v>
      </c>
      <c r="CD40" s="1">
        <f t="shared" si="1"/>
        <v>11</v>
      </c>
      <c r="CE40" s="1">
        <f t="shared" si="1"/>
        <v>10.571428571428571</v>
      </c>
      <c r="CF40" s="1">
        <f t="shared" si="1"/>
        <v>5.2857142857142856</v>
      </c>
      <c r="CG40" s="1">
        <f t="shared" si="1"/>
        <v>8.1428571428571423</v>
      </c>
      <c r="CH40" s="1">
        <f t="shared" si="1"/>
        <v>5.4285714285714288</v>
      </c>
      <c r="CI40" s="1">
        <f t="shared" si="1"/>
        <v>9</v>
      </c>
      <c r="CJ40" s="1">
        <f t="shared" si="1"/>
        <v>9.5714285714285712</v>
      </c>
      <c r="CK40" s="1">
        <f t="shared" si="1"/>
        <v>17.428571428571427</v>
      </c>
      <c r="CL40" s="1">
        <f t="shared" si="1"/>
        <v>17.714285714285715</v>
      </c>
      <c r="CM40" s="1">
        <f t="shared" si="1"/>
        <v>21.714285714285715</v>
      </c>
      <c r="CN40" s="1">
        <f t="shared" si="1"/>
        <v>22.285714285714285</v>
      </c>
      <c r="CO40" s="1">
        <f t="shared" si="1"/>
        <v>5</v>
      </c>
      <c r="CP40" s="1">
        <f t="shared" si="1"/>
        <v>8.2857142857142865</v>
      </c>
      <c r="CQ40" s="1">
        <f t="shared" si="1"/>
        <v>10</v>
      </c>
      <c r="CR40" s="1">
        <f t="shared" si="1"/>
        <v>6.2857142857142856</v>
      </c>
      <c r="CS40" s="1">
        <f t="shared" si="1"/>
        <v>7.1428571428571432</v>
      </c>
      <c r="CT40" s="1">
        <f t="shared" si="1"/>
        <v>4.1428571428571432</v>
      </c>
      <c r="CU40" s="1">
        <f t="shared" si="1"/>
        <v>4.4285714285714288</v>
      </c>
      <c r="CV40" s="1">
        <f t="shared" si="1"/>
        <v>5.2857142857142856</v>
      </c>
      <c r="CW40" s="1">
        <f t="shared" si="1"/>
        <v>6.5714285714285712</v>
      </c>
      <c r="CX40" s="1">
        <f t="shared" si="1"/>
        <v>7.8571428571428568</v>
      </c>
      <c r="CY40" s="1">
        <f t="shared" si="1"/>
        <v>14.142857142857142</v>
      </c>
      <c r="CZ40" s="1">
        <f t="shared" si="1"/>
        <v>10.571428571428571</v>
      </c>
      <c r="DA40" s="1">
        <f t="shared" si="1"/>
        <v>24.714285714285715</v>
      </c>
      <c r="DB40" s="1">
        <f t="shared" si="1"/>
        <v>9.4285714285714288</v>
      </c>
      <c r="DC40" s="1">
        <f t="shared" si="1"/>
        <v>12.857142857142858</v>
      </c>
      <c r="DD40" s="1">
        <f t="shared" si="1"/>
        <v>4</v>
      </c>
      <c r="DE40" s="1">
        <f t="shared" si="1"/>
        <v>2.7142857142857144</v>
      </c>
      <c r="DF40" s="1">
        <f t="shared" si="1"/>
        <v>6</v>
      </c>
      <c r="DG40" s="1">
        <f t="shared" si="1"/>
        <v>7.1428571428571432</v>
      </c>
      <c r="DH40" s="1">
        <f t="shared" si="1"/>
        <v>3.8571428571428572</v>
      </c>
      <c r="DI40" s="1">
        <f t="shared" si="1"/>
        <v>4.7142857142857144</v>
      </c>
      <c r="DJ40" s="1">
        <f t="shared" si="1"/>
        <v>4.5714285714285712</v>
      </c>
      <c r="DK40" s="1">
        <f t="shared" si="1"/>
        <v>17.714285714285715</v>
      </c>
      <c r="DL40" s="1">
        <f t="shared" si="1"/>
        <v>16.142857142857142</v>
      </c>
      <c r="DM40" s="1">
        <f t="shared" si="1"/>
        <v>9.4285714285714288</v>
      </c>
      <c r="DN40" s="1">
        <f t="shared" si="1"/>
        <v>15.714285714285714</v>
      </c>
      <c r="DO40" s="1">
        <f t="shared" si="1"/>
        <v>4.7142857142857144</v>
      </c>
      <c r="DP40" s="1">
        <f t="shared" si="1"/>
        <v>7.8571428571428568</v>
      </c>
      <c r="DQ40" s="1">
        <f t="shared" si="1"/>
        <v>5.1428571428571432</v>
      </c>
      <c r="DR40" s="1">
        <f t="shared" si="1"/>
        <v>4.2857142857142856</v>
      </c>
      <c r="DS40" s="1">
        <f t="shared" si="1"/>
        <v>5.1428571428571432</v>
      </c>
      <c r="DT40" s="1">
        <f t="shared" si="1"/>
        <v>7.1428571428571432</v>
      </c>
      <c r="DU40" s="1">
        <f t="shared" si="1"/>
        <v>3.4285714285714284</v>
      </c>
      <c r="DV40" s="1">
        <f t="shared" si="1"/>
        <v>6.8571428571428568</v>
      </c>
      <c r="DW40" s="1">
        <f t="shared" si="1"/>
        <v>7</v>
      </c>
      <c r="DX40" s="1">
        <f t="shared" si="1"/>
        <v>12.857142857142858</v>
      </c>
      <c r="DY40" s="1">
        <f t="shared" si="1"/>
        <v>15</v>
      </c>
      <c r="DZ40" s="1">
        <f t="shared" si="1"/>
        <v>11</v>
      </c>
      <c r="EA40" s="1">
        <f t="shared" si="1"/>
        <v>20.714285714285715</v>
      </c>
      <c r="EB40" s="1">
        <f t="shared" si="1"/>
        <v>6.8571428571428568</v>
      </c>
      <c r="EC40" s="1">
        <f t="shared" si="1"/>
        <v>12.142857142857142</v>
      </c>
      <c r="ED40" s="1">
        <f t="shared" si="1"/>
        <v>4.1428571428571432</v>
      </c>
      <c r="EE40" s="1">
        <f t="shared" si="1"/>
        <v>4.2857142857142856</v>
      </c>
      <c r="EF40" s="1">
        <f t="shared" si="1"/>
        <v>7.8571428571428568</v>
      </c>
      <c r="EG40" s="1">
        <f t="shared" si="1"/>
        <v>5.4285714285714288</v>
      </c>
      <c r="EH40" s="1">
        <f t="shared" si="1"/>
        <v>5</v>
      </c>
      <c r="EI40" s="1">
        <f t="shared" si="1"/>
        <v>5.4285714285714288</v>
      </c>
      <c r="EJ40" s="1">
        <f t="shared" si="1"/>
        <v>9.7142857142857135</v>
      </c>
      <c r="EK40" s="1">
        <f t="shared" si="1"/>
        <v>12.571428571428571</v>
      </c>
      <c r="EL40" s="1">
        <f t="shared" si="1"/>
        <v>17.571428571428573</v>
      </c>
      <c r="EM40" s="1">
        <f t="shared" ref="EM40:GX40" si="2">AVERAGE(EM3:EM38)</f>
        <v>7.8571428571428568</v>
      </c>
      <c r="EN40" s="1">
        <f t="shared" si="2"/>
        <v>14.857142857142858</v>
      </c>
      <c r="EO40" s="1">
        <f t="shared" si="2"/>
        <v>5.2857142857142856</v>
      </c>
      <c r="EP40" s="1">
        <f t="shared" si="2"/>
        <v>10.857142857142858</v>
      </c>
      <c r="EQ40" s="1">
        <f t="shared" si="2"/>
        <v>5.5714285714285712</v>
      </c>
      <c r="ER40" s="1">
        <f t="shared" si="2"/>
        <v>6.8571428571428568</v>
      </c>
      <c r="ES40" s="1">
        <f t="shared" si="2"/>
        <v>7.8571428571428568</v>
      </c>
      <c r="ET40" s="1">
        <f t="shared" si="2"/>
        <v>9.4285714285714288</v>
      </c>
      <c r="EU40" s="1">
        <f t="shared" si="2"/>
        <v>8.1428571428571423</v>
      </c>
      <c r="EV40" s="1">
        <f t="shared" si="2"/>
        <v>7.5714285714285712</v>
      </c>
      <c r="EW40" s="1">
        <f t="shared" si="2"/>
        <v>8.8571428571428577</v>
      </c>
      <c r="EX40" s="1">
        <f t="shared" si="2"/>
        <v>21.571428571428573</v>
      </c>
      <c r="EY40" s="1">
        <f t="shared" si="2"/>
        <v>18.714285714285715</v>
      </c>
      <c r="EZ40" s="1">
        <f t="shared" si="2"/>
        <v>12</v>
      </c>
      <c r="FA40" s="1">
        <f t="shared" si="2"/>
        <v>17.428571428571427</v>
      </c>
      <c r="FB40" s="1">
        <f t="shared" si="2"/>
        <v>10.142857142857142</v>
      </c>
      <c r="FC40" s="1">
        <f t="shared" si="2"/>
        <v>5.7142857142857144</v>
      </c>
      <c r="FD40" s="1">
        <f t="shared" si="2"/>
        <v>3.1428571428571428</v>
      </c>
      <c r="FE40" s="1">
        <f t="shared" si="2"/>
        <v>4.1428571428571432</v>
      </c>
      <c r="FF40" s="1">
        <f t="shared" si="2"/>
        <v>7</v>
      </c>
      <c r="FG40" s="1">
        <f t="shared" si="2"/>
        <v>7.1428571428571432</v>
      </c>
      <c r="FH40" s="1">
        <f t="shared" si="2"/>
        <v>6.7142857142857144</v>
      </c>
      <c r="FI40" s="1">
        <f t="shared" si="2"/>
        <v>13.571428571428571</v>
      </c>
      <c r="FJ40" s="1">
        <f t="shared" si="2"/>
        <v>12.714285714285714</v>
      </c>
      <c r="FK40" s="1">
        <f t="shared" si="2"/>
        <v>21.428571428571427</v>
      </c>
      <c r="FL40" s="1">
        <f t="shared" si="2"/>
        <v>16.571428571428573</v>
      </c>
      <c r="FM40" s="1">
        <f t="shared" si="2"/>
        <v>7.7142857142857144</v>
      </c>
      <c r="FN40" s="1">
        <f t="shared" si="2"/>
        <v>7.1428571428571432</v>
      </c>
      <c r="FO40" s="1">
        <f t="shared" si="2"/>
        <v>7.8571428571428568</v>
      </c>
      <c r="FP40" s="1">
        <f t="shared" si="2"/>
        <v>5.1428571428571432</v>
      </c>
      <c r="FQ40" s="1">
        <f t="shared" si="2"/>
        <v>6.1428571428571432</v>
      </c>
      <c r="FR40" s="1">
        <f t="shared" si="2"/>
        <v>5.5714285714285712</v>
      </c>
      <c r="FS40" s="1">
        <f t="shared" si="2"/>
        <v>9</v>
      </c>
      <c r="FT40" s="1">
        <f t="shared" si="2"/>
        <v>6.2857142857142856</v>
      </c>
      <c r="FU40" s="1">
        <f t="shared" si="2"/>
        <v>9.4285714285714288</v>
      </c>
      <c r="FV40" s="1">
        <f t="shared" si="2"/>
        <v>12</v>
      </c>
      <c r="FW40" s="1">
        <f t="shared" si="2"/>
        <v>13.714285714285714</v>
      </c>
      <c r="FX40" s="1">
        <f t="shared" si="2"/>
        <v>18.142857142857142</v>
      </c>
      <c r="FY40" s="1">
        <f t="shared" si="2"/>
        <v>21</v>
      </c>
      <c r="FZ40" s="1">
        <f t="shared" si="2"/>
        <v>6.5714285714285712</v>
      </c>
      <c r="GA40" s="1">
        <f t="shared" si="2"/>
        <v>5.5714285714285712</v>
      </c>
      <c r="GB40" s="1">
        <f t="shared" si="2"/>
        <v>6.8571428571428568</v>
      </c>
      <c r="GC40" s="1">
        <f t="shared" si="2"/>
        <v>7.4285714285714288</v>
      </c>
      <c r="GD40" s="1">
        <f t="shared" si="2"/>
        <v>3.8571428571428572</v>
      </c>
      <c r="GE40" s="1">
        <f t="shared" si="2"/>
        <v>3.1428571428571428</v>
      </c>
      <c r="GF40" s="1">
        <f t="shared" si="2"/>
        <v>7.2857142857142856</v>
      </c>
      <c r="GG40" s="1">
        <f t="shared" si="2"/>
        <v>9.1428571428571423</v>
      </c>
      <c r="GH40" s="1">
        <f t="shared" si="2"/>
        <v>7.1428571428571432</v>
      </c>
      <c r="GI40" s="1">
        <f t="shared" si="2"/>
        <v>10.285714285714286</v>
      </c>
      <c r="GJ40" s="1">
        <f t="shared" si="2"/>
        <v>22.142857142857142</v>
      </c>
      <c r="GK40" s="1">
        <f t="shared" si="2"/>
        <v>15.571428571428571</v>
      </c>
      <c r="GL40" s="1">
        <f t="shared" si="2"/>
        <v>10.571428571428571</v>
      </c>
      <c r="GM40" s="1">
        <f t="shared" si="2"/>
        <v>5.4285714285714288</v>
      </c>
      <c r="GN40" s="1">
        <f t="shared" si="2"/>
        <v>4.1428571428571432</v>
      </c>
      <c r="GO40" s="1">
        <f t="shared" si="2"/>
        <v>7.2857142857142856</v>
      </c>
      <c r="GP40" s="1">
        <f t="shared" si="2"/>
        <v>6.8571428571428568</v>
      </c>
      <c r="GQ40" s="1">
        <f t="shared" si="2"/>
        <v>5.1428571428571432</v>
      </c>
      <c r="GR40" s="1">
        <f t="shared" si="2"/>
        <v>7.1428571428571432</v>
      </c>
      <c r="GS40" s="1">
        <f t="shared" si="2"/>
        <v>5</v>
      </c>
      <c r="GT40" s="1">
        <f t="shared" si="2"/>
        <v>9.5714285714285712</v>
      </c>
      <c r="GU40" s="1">
        <f t="shared" si="2"/>
        <v>8.8571428571428577</v>
      </c>
      <c r="GV40" s="1">
        <f t="shared" si="2"/>
        <v>15.571428571428571</v>
      </c>
      <c r="GW40" s="1">
        <f t="shared" si="2"/>
        <v>12.428571428571429</v>
      </c>
      <c r="GX40" s="1">
        <f t="shared" si="2"/>
        <v>18</v>
      </c>
      <c r="GY40" s="1">
        <f t="shared" ref="GY40:JJ40" si="3">AVERAGE(GY3:GY38)</f>
        <v>14.285714285714286</v>
      </c>
      <c r="GZ40" s="1">
        <f t="shared" si="3"/>
        <v>11.857142857142858</v>
      </c>
      <c r="HA40" s="1">
        <f t="shared" si="3"/>
        <v>6.8571428571428568</v>
      </c>
      <c r="HB40" s="1">
        <f t="shared" si="3"/>
        <v>5.2857142857142856</v>
      </c>
      <c r="HC40" s="1">
        <f t="shared" si="3"/>
        <v>5.8571428571428568</v>
      </c>
      <c r="HD40" s="1">
        <f t="shared" si="3"/>
        <v>7.2857142857142856</v>
      </c>
      <c r="HE40" s="1">
        <f t="shared" si="3"/>
        <v>4.4285714285714288</v>
      </c>
      <c r="HF40" s="1">
        <f t="shared" si="3"/>
        <v>7.2857142857142856</v>
      </c>
      <c r="HG40" s="1">
        <f t="shared" si="3"/>
        <v>15.428571428571429</v>
      </c>
      <c r="HH40" s="1">
        <f t="shared" si="3"/>
        <v>8</v>
      </c>
      <c r="HI40" s="1">
        <f t="shared" si="3"/>
        <v>10.714285714285714</v>
      </c>
      <c r="HJ40" s="1">
        <f t="shared" si="3"/>
        <v>17.857142857142858</v>
      </c>
      <c r="HK40" s="1">
        <f t="shared" si="3"/>
        <v>16.714285714285715</v>
      </c>
      <c r="HL40" s="1">
        <f t="shared" si="3"/>
        <v>13.714285714285714</v>
      </c>
      <c r="HM40" s="1">
        <f t="shared" si="3"/>
        <v>9.8571428571428577</v>
      </c>
      <c r="HN40" s="1">
        <f t="shared" si="3"/>
        <v>1.8571428571428572</v>
      </c>
      <c r="HO40" s="1">
        <f t="shared" si="3"/>
        <v>3.2857142857142856</v>
      </c>
      <c r="HP40" s="1">
        <f t="shared" si="3"/>
        <v>6.2857142857142856</v>
      </c>
      <c r="HQ40" s="1">
        <f t="shared" si="3"/>
        <v>6</v>
      </c>
      <c r="HR40" s="1">
        <f t="shared" si="3"/>
        <v>6.7142857142857144</v>
      </c>
      <c r="HS40" s="1">
        <f t="shared" si="3"/>
        <v>9.8571428571428577</v>
      </c>
      <c r="HT40" s="1">
        <f t="shared" si="3"/>
        <v>13.857142857142858</v>
      </c>
      <c r="HU40" s="1">
        <f t="shared" si="3"/>
        <v>10.571428571428571</v>
      </c>
      <c r="HV40" s="1">
        <f t="shared" si="3"/>
        <v>16.285714285714285</v>
      </c>
      <c r="HW40" s="1">
        <f t="shared" si="3"/>
        <v>31.857142857142858</v>
      </c>
      <c r="HX40" s="1">
        <f t="shared" si="3"/>
        <v>17</v>
      </c>
      <c r="HY40" s="1">
        <f t="shared" si="3"/>
        <v>14.142857142857142</v>
      </c>
      <c r="HZ40" s="1">
        <f t="shared" si="3"/>
        <v>6</v>
      </c>
      <c r="IA40" s="1">
        <f t="shared" si="3"/>
        <v>2.8571428571428572</v>
      </c>
      <c r="IB40" s="1">
        <f t="shared" si="3"/>
        <v>7.1428571428571432</v>
      </c>
      <c r="IC40" s="1">
        <f t="shared" si="3"/>
        <v>3.4285714285714284</v>
      </c>
      <c r="ID40" s="1">
        <f t="shared" si="3"/>
        <v>10.571428571428571</v>
      </c>
      <c r="IE40" s="1">
        <f t="shared" si="3"/>
        <v>7.1428571428571432</v>
      </c>
      <c r="IF40" s="1">
        <f t="shared" si="3"/>
        <v>9.4285714285714288</v>
      </c>
      <c r="IG40" s="1">
        <f t="shared" si="3"/>
        <v>9.1428571428571423</v>
      </c>
      <c r="IH40" s="1">
        <f t="shared" si="3"/>
        <v>3.5714285714285716</v>
      </c>
      <c r="II40" s="1">
        <f t="shared" si="3"/>
        <v>11</v>
      </c>
      <c r="IJ40" s="1">
        <f t="shared" si="3"/>
        <v>28.142857142857142</v>
      </c>
      <c r="IK40" s="1">
        <f t="shared" si="3"/>
        <v>20.571428571428573</v>
      </c>
      <c r="IL40" s="1">
        <f t="shared" si="3"/>
        <v>12.285714285714286</v>
      </c>
      <c r="IM40" s="1">
        <f t="shared" si="3"/>
        <v>10.428571428571429</v>
      </c>
      <c r="IN40" s="1">
        <f t="shared" si="3"/>
        <v>2.4285714285714284</v>
      </c>
      <c r="IO40" s="1">
        <f t="shared" si="3"/>
        <v>7.8571428571428568</v>
      </c>
      <c r="IP40" s="1">
        <f t="shared" si="3"/>
        <v>6.1428571428571432</v>
      </c>
      <c r="IQ40" s="1">
        <f t="shared" si="3"/>
        <v>8.7142857142857135</v>
      </c>
      <c r="IR40" s="1">
        <f t="shared" si="3"/>
        <v>5.2857142857142856</v>
      </c>
      <c r="IS40" s="1">
        <f t="shared" si="3"/>
        <v>9</v>
      </c>
      <c r="IT40" s="1">
        <f t="shared" si="3"/>
        <v>8.4285714285714288</v>
      </c>
      <c r="IU40" s="1">
        <f t="shared" si="3"/>
        <v>5.2857142857142856</v>
      </c>
      <c r="IV40" s="1">
        <f t="shared" si="3"/>
        <v>17.714285714285715</v>
      </c>
      <c r="IW40" s="1">
        <f t="shared" si="3"/>
        <v>25.428571428571427</v>
      </c>
      <c r="IX40" s="1">
        <f t="shared" si="3"/>
        <v>17.714285714285715</v>
      </c>
      <c r="IY40" s="1">
        <f t="shared" si="3"/>
        <v>12.285714285714286</v>
      </c>
      <c r="IZ40" s="1">
        <f t="shared" si="3"/>
        <v>4</v>
      </c>
      <c r="JA40" s="1">
        <f t="shared" si="3"/>
        <v>2</v>
      </c>
      <c r="JB40" s="1">
        <f t="shared" si="3"/>
        <v>4.4285714285714288</v>
      </c>
      <c r="JC40" s="1">
        <f t="shared" si="3"/>
        <v>4.1428571428571432</v>
      </c>
      <c r="JD40" s="1">
        <f t="shared" si="3"/>
        <v>4.8571428571428568</v>
      </c>
      <c r="JE40" s="1">
        <f t="shared" si="3"/>
        <v>6</v>
      </c>
      <c r="JF40" s="1">
        <f t="shared" si="3"/>
        <v>6.7142857142857144</v>
      </c>
      <c r="JG40" s="1">
        <f t="shared" si="3"/>
        <v>10.571428571428571</v>
      </c>
      <c r="JH40" s="1">
        <f t="shared" si="3"/>
        <v>10.571428571428571</v>
      </c>
      <c r="JI40" s="1">
        <f t="shared" si="3"/>
        <v>21.714285714285715</v>
      </c>
      <c r="JJ40" s="1">
        <f t="shared" si="3"/>
        <v>26.857142857142858</v>
      </c>
      <c r="JK40" s="1">
        <f t="shared" ref="JK40:LV40" si="4">AVERAGE(JK3:JK38)</f>
        <v>17.714285714285715</v>
      </c>
      <c r="JL40" s="1">
        <f t="shared" si="4"/>
        <v>12.714285714285714</v>
      </c>
      <c r="JM40" s="1">
        <f t="shared" si="4"/>
        <v>3.2857142857142856</v>
      </c>
      <c r="JN40" s="1">
        <f t="shared" si="4"/>
        <v>1.5714285714285714</v>
      </c>
      <c r="JO40" s="1">
        <f t="shared" si="4"/>
        <v>11.857142857142858</v>
      </c>
      <c r="JP40" s="1">
        <f t="shared" si="4"/>
        <v>7.1428571428571432</v>
      </c>
      <c r="JQ40" s="1">
        <f t="shared" si="4"/>
        <v>10.285714285714286</v>
      </c>
      <c r="JR40" s="1">
        <f t="shared" si="4"/>
        <v>9.4285714285714288</v>
      </c>
      <c r="JS40" s="1">
        <f t="shared" si="4"/>
        <v>9.4285714285714288</v>
      </c>
      <c r="JT40" s="1">
        <f t="shared" si="4"/>
        <v>11.714285714285714</v>
      </c>
      <c r="JU40" s="1">
        <f t="shared" si="4"/>
        <v>11</v>
      </c>
      <c r="JV40" s="1">
        <f t="shared" si="4"/>
        <v>18.285714285714285</v>
      </c>
      <c r="JW40" s="1">
        <f t="shared" si="4"/>
        <v>23.285714285714285</v>
      </c>
      <c r="JX40" s="1">
        <f t="shared" si="4"/>
        <v>21.714285714285715</v>
      </c>
      <c r="JY40" s="1">
        <f t="shared" si="4"/>
        <v>11.857142857142858</v>
      </c>
      <c r="JZ40" s="1">
        <f t="shared" si="4"/>
        <v>7.4285714285714288</v>
      </c>
      <c r="KA40" s="1">
        <f t="shared" si="4"/>
        <v>1.1428571428571428</v>
      </c>
      <c r="KB40" s="1">
        <f t="shared" si="4"/>
        <v>13.571428571428571</v>
      </c>
      <c r="KC40" s="1">
        <f t="shared" si="4"/>
        <v>6.2857142857142856</v>
      </c>
      <c r="KD40" s="1">
        <f t="shared" si="4"/>
        <v>8.2857142857142865</v>
      </c>
      <c r="KE40" s="1">
        <f t="shared" si="4"/>
        <v>8.7142857142857135</v>
      </c>
      <c r="KF40" s="1">
        <f t="shared" si="4"/>
        <v>6.1428571428571432</v>
      </c>
      <c r="KG40" s="1">
        <f t="shared" si="4"/>
        <v>10.428571428571429</v>
      </c>
      <c r="KH40" s="1">
        <f t="shared" si="4"/>
        <v>8.8571428571428577</v>
      </c>
      <c r="KI40" s="1">
        <f t="shared" si="4"/>
        <v>13.571428571428571</v>
      </c>
      <c r="KJ40" s="1">
        <f t="shared" si="4"/>
        <v>25.285714285714285</v>
      </c>
      <c r="KK40" s="1">
        <f t="shared" si="4"/>
        <v>16.714285714285715</v>
      </c>
      <c r="KL40" s="1">
        <f t="shared" si="4"/>
        <v>5.1428571428571432</v>
      </c>
      <c r="KM40" s="1">
        <f t="shared" si="4"/>
        <v>2</v>
      </c>
      <c r="KN40" s="1">
        <f t="shared" si="4"/>
        <v>3.7142857142857144</v>
      </c>
      <c r="KO40" s="1">
        <f t="shared" si="4"/>
        <v>9.4285714285714288</v>
      </c>
      <c r="KP40" s="1">
        <f t="shared" si="4"/>
        <v>7</v>
      </c>
      <c r="KQ40" s="1">
        <f t="shared" si="4"/>
        <v>12</v>
      </c>
      <c r="KR40" s="1">
        <f t="shared" si="4"/>
        <v>8.8571428571428577</v>
      </c>
      <c r="KS40" s="1">
        <f t="shared" si="4"/>
        <v>14.428571428571429</v>
      </c>
      <c r="KT40" s="1">
        <f t="shared" si="4"/>
        <v>13.571428571428571</v>
      </c>
      <c r="KU40" s="1">
        <f t="shared" si="4"/>
        <v>9.4285714285714288</v>
      </c>
      <c r="KV40" s="1">
        <f t="shared" si="4"/>
        <v>7.7142857142857144</v>
      </c>
      <c r="KW40" s="1">
        <f t="shared" si="4"/>
        <v>25.857142857142858</v>
      </c>
      <c r="KX40" s="1">
        <f t="shared" si="4"/>
        <v>21.857142857142858</v>
      </c>
      <c r="KY40" s="1">
        <f t="shared" si="4"/>
        <v>9</v>
      </c>
      <c r="KZ40" s="1">
        <f t="shared" si="4"/>
        <v>6.1428571428571432</v>
      </c>
      <c r="LA40" s="1">
        <f t="shared" si="4"/>
        <v>1.4285714285714286</v>
      </c>
      <c r="LB40" s="1">
        <f t="shared" si="4"/>
        <v>9.7142857142857135</v>
      </c>
      <c r="LC40" s="1">
        <f t="shared" si="4"/>
        <v>7.4285714285714288</v>
      </c>
      <c r="LD40" s="1">
        <f t="shared" si="4"/>
        <v>10.142857142857142</v>
      </c>
      <c r="LE40" s="1">
        <f t="shared" si="4"/>
        <v>11.857142857142858</v>
      </c>
      <c r="LF40" s="1">
        <f t="shared" si="4"/>
        <v>12</v>
      </c>
      <c r="LG40" s="1">
        <f t="shared" si="4"/>
        <v>10.428571428571429</v>
      </c>
      <c r="LH40" s="1">
        <f t="shared" si="4"/>
        <v>6.8571428571428568</v>
      </c>
      <c r="LI40" s="1">
        <f t="shared" si="4"/>
        <v>19</v>
      </c>
      <c r="LJ40" s="1">
        <f t="shared" si="4"/>
        <v>22.428571428571427</v>
      </c>
      <c r="LK40" s="1">
        <f t="shared" si="4"/>
        <v>19.857142857142858</v>
      </c>
      <c r="LL40" s="1">
        <f t="shared" si="4"/>
        <v>6.4285714285714288</v>
      </c>
      <c r="LM40" s="1">
        <f t="shared" si="4"/>
        <v>3.2857142857142856</v>
      </c>
      <c r="LN40" s="1">
        <f t="shared" si="4"/>
        <v>2.1428571428571428</v>
      </c>
      <c r="LO40" s="1">
        <f t="shared" si="4"/>
        <v>10.857142857142858</v>
      </c>
      <c r="LP40" s="1">
        <f t="shared" si="4"/>
        <v>7.7142857142857144</v>
      </c>
      <c r="LQ40" s="1">
        <f t="shared" si="4"/>
        <v>6.4285714285714288</v>
      </c>
      <c r="LR40" s="1">
        <f t="shared" si="4"/>
        <v>6.7142857142857144</v>
      </c>
      <c r="LS40" s="1">
        <f t="shared" si="4"/>
        <v>10.857142857142858</v>
      </c>
      <c r="LT40" s="1">
        <f t="shared" si="4"/>
        <v>11.142857142857142</v>
      </c>
      <c r="LU40" s="1">
        <f t="shared" si="4"/>
        <v>10</v>
      </c>
      <c r="LV40" s="1">
        <f t="shared" si="4"/>
        <v>14.714285714285714</v>
      </c>
      <c r="LW40" s="1">
        <f t="shared" ref="LW40:OH40" si="5">AVERAGE(LW3:LW38)</f>
        <v>29.142857142857142</v>
      </c>
      <c r="LX40" s="1">
        <f t="shared" si="5"/>
        <v>22.714285714285715</v>
      </c>
      <c r="LY40" s="1">
        <f t="shared" si="5"/>
        <v>7.2857142857142856</v>
      </c>
      <c r="LZ40" s="1">
        <f t="shared" si="5"/>
        <v>3.4285714285714284</v>
      </c>
      <c r="MA40" s="1">
        <f t="shared" si="5"/>
        <v>1.2857142857142858</v>
      </c>
      <c r="MB40" s="1">
        <f t="shared" si="5"/>
        <v>9.5714285714285712</v>
      </c>
      <c r="MC40" s="1">
        <f t="shared" si="5"/>
        <v>10.571428571428571</v>
      </c>
      <c r="MD40" s="1">
        <f t="shared" si="5"/>
        <v>4.4285714285714288</v>
      </c>
      <c r="ME40" s="1">
        <f t="shared" si="5"/>
        <v>6.8571428571428568</v>
      </c>
      <c r="MF40" s="1">
        <f t="shared" si="5"/>
        <v>12.142857142857142</v>
      </c>
      <c r="MG40" s="1">
        <f t="shared" si="5"/>
        <v>9.4285714285714288</v>
      </c>
      <c r="MH40" s="1">
        <f t="shared" si="5"/>
        <v>12.285714285714286</v>
      </c>
      <c r="MI40" s="1">
        <f t="shared" si="5"/>
        <v>19.142857142857142</v>
      </c>
      <c r="MJ40" s="1">
        <f t="shared" si="5"/>
        <v>28.857142857142858</v>
      </c>
      <c r="MK40" s="1">
        <f t="shared" si="5"/>
        <v>15.428571428571429</v>
      </c>
      <c r="ML40" s="1">
        <f t="shared" si="5"/>
        <v>10.857142857142858</v>
      </c>
      <c r="MM40" s="1">
        <f t="shared" si="5"/>
        <v>2.8571428571428572</v>
      </c>
      <c r="MN40" s="1">
        <f t="shared" si="5"/>
        <v>1.5714285714285714</v>
      </c>
      <c r="MO40" s="1">
        <f t="shared" si="5"/>
        <v>8.7142857142857135</v>
      </c>
      <c r="MP40" s="1">
        <f t="shared" si="5"/>
        <v>6.1428571428571432</v>
      </c>
      <c r="MQ40" s="1">
        <f t="shared" si="5"/>
        <v>12.571428571428571</v>
      </c>
      <c r="MR40" s="1">
        <f t="shared" si="5"/>
        <v>6.5714285714285712</v>
      </c>
      <c r="MS40" s="1">
        <f t="shared" si="5"/>
        <v>10.428571428571429</v>
      </c>
      <c r="MT40" s="1">
        <f t="shared" si="5"/>
        <v>5.5714285714285712</v>
      </c>
      <c r="MU40" s="1">
        <f t="shared" si="5"/>
        <v>14.142857142857142</v>
      </c>
      <c r="MV40" s="1">
        <f t="shared" si="5"/>
        <v>15.571428571428571</v>
      </c>
      <c r="MW40" s="1">
        <f t="shared" si="5"/>
        <v>20.571428571428573</v>
      </c>
      <c r="MX40" s="1">
        <f t="shared" si="5"/>
        <v>22</v>
      </c>
      <c r="MY40" s="1">
        <f t="shared" si="5"/>
        <v>17.285714285714285</v>
      </c>
      <c r="MZ40" s="1">
        <f t="shared" si="5"/>
        <v>2.1428571428571428</v>
      </c>
      <c r="NA40" s="1">
        <f t="shared" si="5"/>
        <v>1.1428571428571428</v>
      </c>
      <c r="NB40" s="1">
        <f t="shared" si="5"/>
        <v>4.8571428571428568</v>
      </c>
      <c r="NC40" s="1">
        <f t="shared" si="5"/>
        <v>8.5714285714285712</v>
      </c>
      <c r="ND40" s="1">
        <f t="shared" si="5"/>
        <v>10.428571428571429</v>
      </c>
      <c r="NE40" s="1">
        <f t="shared" si="5"/>
        <v>7.7142857142857144</v>
      </c>
      <c r="NF40" s="1">
        <f t="shared" si="5"/>
        <v>9.2857142857142865</v>
      </c>
      <c r="NG40" s="1">
        <f t="shared" si="5"/>
        <v>9.5714285714285712</v>
      </c>
      <c r="NH40" s="1">
        <f t="shared" si="5"/>
        <v>11.285714285714286</v>
      </c>
      <c r="NI40" s="1">
        <f t="shared" si="5"/>
        <v>12.857142857142858</v>
      </c>
      <c r="NJ40" s="1">
        <f t="shared" si="5"/>
        <v>19.857142857142858</v>
      </c>
      <c r="NK40" s="1">
        <f t="shared" si="5"/>
        <v>24</v>
      </c>
      <c r="NL40" s="1">
        <f t="shared" si="5"/>
        <v>15.285714285714286</v>
      </c>
      <c r="NM40" s="1">
        <f t="shared" si="5"/>
        <v>4</v>
      </c>
      <c r="NN40" s="1">
        <f t="shared" si="5"/>
        <v>5</v>
      </c>
      <c r="NO40" s="1">
        <f t="shared" si="5"/>
        <v>4.7142857142857144</v>
      </c>
      <c r="NP40" s="1">
        <f t="shared" si="5"/>
        <v>7.8571428571428568</v>
      </c>
      <c r="NQ40" s="1">
        <f t="shared" si="5"/>
        <v>10.571428571428571</v>
      </c>
      <c r="NR40" s="1">
        <f t="shared" si="5"/>
        <v>10</v>
      </c>
      <c r="NS40" s="1">
        <f t="shared" si="5"/>
        <v>13.714285714285714</v>
      </c>
      <c r="NT40" s="1">
        <f t="shared" si="5"/>
        <v>6.4285714285714288</v>
      </c>
      <c r="NU40" s="1">
        <f t="shared" si="5"/>
        <v>13.857142857142858</v>
      </c>
      <c r="NV40" s="1">
        <f t="shared" si="5"/>
        <v>15.571428571428571</v>
      </c>
      <c r="NW40" s="1">
        <f t="shared" si="5"/>
        <v>29.428571428571427</v>
      </c>
      <c r="NX40" s="1">
        <f t="shared" si="5"/>
        <v>31.142857142857142</v>
      </c>
      <c r="NY40" s="1">
        <f t="shared" si="5"/>
        <v>16.857142857142858</v>
      </c>
      <c r="NZ40" s="1">
        <f t="shared" si="5"/>
        <v>10.428571428571429</v>
      </c>
      <c r="OA40" s="1">
        <f t="shared" si="5"/>
        <v>5.4285714285714288</v>
      </c>
      <c r="OB40" s="1">
        <f t="shared" si="5"/>
        <v>3.8571428571428572</v>
      </c>
      <c r="OC40" s="1">
        <f t="shared" si="5"/>
        <v>13.714285714285714</v>
      </c>
      <c r="OD40" s="1">
        <f t="shared" si="5"/>
        <v>9.1428571428571423</v>
      </c>
      <c r="OE40" s="1">
        <f t="shared" si="5"/>
        <v>11.857142857142858</v>
      </c>
      <c r="OF40" s="1">
        <f t="shared" si="5"/>
        <v>19.142857142857142</v>
      </c>
      <c r="OG40" s="1">
        <f t="shared" si="5"/>
        <v>14.857142857142858</v>
      </c>
      <c r="OH40" s="1">
        <f t="shared" si="5"/>
        <v>16.428571428571427</v>
      </c>
      <c r="OI40" s="1">
        <f t="shared" ref="OI40:QT40" si="6">AVERAGE(OI3:OI38)</f>
        <v>21.428571428571427</v>
      </c>
      <c r="OJ40" s="1">
        <f t="shared" si="6"/>
        <v>41.714285714285715</v>
      </c>
      <c r="OK40" s="1">
        <f t="shared" si="6"/>
        <v>23.714285714285715</v>
      </c>
      <c r="OL40" s="1">
        <f t="shared" si="6"/>
        <v>21</v>
      </c>
      <c r="OM40" s="1">
        <f t="shared" si="6"/>
        <v>16.857142857142858</v>
      </c>
      <c r="ON40" s="1">
        <f t="shared" si="6"/>
        <v>2.7142857142857144</v>
      </c>
      <c r="OO40" s="1">
        <f t="shared" si="6"/>
        <v>4.7142857142857144</v>
      </c>
      <c r="OP40" s="1">
        <f t="shared" si="6"/>
        <v>14.714285714285714</v>
      </c>
      <c r="OQ40" s="1">
        <f t="shared" si="6"/>
        <v>12.142857142857142</v>
      </c>
      <c r="OR40" s="1">
        <f t="shared" si="6"/>
        <v>11.428571428571429</v>
      </c>
      <c r="OS40" s="1">
        <f t="shared" si="6"/>
        <v>15.714285714285714</v>
      </c>
      <c r="OT40" s="1">
        <f t="shared" si="6"/>
        <v>9.8571428571428577</v>
      </c>
      <c r="OU40" s="1">
        <f t="shared" si="6"/>
        <v>12</v>
      </c>
      <c r="OV40" s="1">
        <f t="shared" si="6"/>
        <v>18.714285714285715</v>
      </c>
      <c r="OW40" s="1">
        <f t="shared" si="6"/>
        <v>27.714285714285715</v>
      </c>
      <c r="OX40" s="1">
        <f t="shared" si="6"/>
        <v>25.428571428571427</v>
      </c>
      <c r="OY40" s="1">
        <f t="shared" si="6"/>
        <v>25</v>
      </c>
      <c r="OZ40" s="1">
        <f t="shared" si="6"/>
        <v>12.285714285714286</v>
      </c>
      <c r="PA40" s="1">
        <f t="shared" si="6"/>
        <v>5</v>
      </c>
      <c r="PB40" s="1">
        <f t="shared" si="6"/>
        <v>7.8571428571428568</v>
      </c>
      <c r="PC40" s="1">
        <f t="shared" si="6"/>
        <v>10.285714285714286</v>
      </c>
      <c r="PD40" s="1">
        <f t="shared" si="6"/>
        <v>14.285714285714286</v>
      </c>
      <c r="PE40" s="1">
        <f t="shared" si="6"/>
        <v>7.4285714285714288</v>
      </c>
      <c r="PF40" s="1">
        <f t="shared" si="6"/>
        <v>16.285714285714285</v>
      </c>
      <c r="PG40" s="1">
        <f t="shared" si="6"/>
        <v>14.857142857142858</v>
      </c>
      <c r="PH40" s="1">
        <f t="shared" si="6"/>
        <v>12</v>
      </c>
      <c r="PI40" s="1">
        <f t="shared" si="6"/>
        <v>33.857142857142854</v>
      </c>
      <c r="PJ40" s="1">
        <f t="shared" si="6"/>
        <v>47.285714285714285</v>
      </c>
      <c r="PK40" s="1">
        <f t="shared" si="6"/>
        <v>32.285714285714285</v>
      </c>
      <c r="PL40" s="1">
        <f t="shared" si="6"/>
        <v>19.857142857142858</v>
      </c>
      <c r="PM40" s="1">
        <f t="shared" si="6"/>
        <v>16.571428571428573</v>
      </c>
      <c r="PN40" s="1">
        <f t="shared" si="6"/>
        <v>3.1428571428571428</v>
      </c>
      <c r="PO40" s="1">
        <f t="shared" si="6"/>
        <v>10.142857142857142</v>
      </c>
      <c r="PP40" s="1">
        <f t="shared" si="6"/>
        <v>15</v>
      </c>
      <c r="PQ40" s="1">
        <f t="shared" si="6"/>
        <v>15.285714285714286</v>
      </c>
      <c r="PR40" s="1">
        <f t="shared" si="6"/>
        <v>19.571428571428573</v>
      </c>
      <c r="PS40" s="1">
        <f t="shared" si="6"/>
        <v>17.428571428571427</v>
      </c>
      <c r="PT40" s="1">
        <f t="shared" si="6"/>
        <v>15.571428571428571</v>
      </c>
      <c r="PU40" s="1">
        <f t="shared" si="6"/>
        <v>12.571428571428571</v>
      </c>
      <c r="PV40" s="1">
        <f t="shared" si="6"/>
        <v>29.142857142857142</v>
      </c>
      <c r="PW40" s="1">
        <f t="shared" si="6"/>
        <v>51.142857142857146</v>
      </c>
      <c r="PX40" s="1">
        <f t="shared" si="6"/>
        <v>49.571428571428569</v>
      </c>
      <c r="PY40" s="1">
        <f t="shared" si="6"/>
        <v>25.857142857142858</v>
      </c>
      <c r="PZ40" s="1">
        <f t="shared" si="6"/>
        <v>23.857142857142858</v>
      </c>
      <c r="QA40" s="1">
        <f t="shared" si="6"/>
        <v>5.1428571428571432</v>
      </c>
      <c r="QB40" s="1">
        <f t="shared" si="6"/>
        <v>11.285714285714286</v>
      </c>
      <c r="QC40" s="1">
        <f t="shared" si="6"/>
        <v>16.857142857142858</v>
      </c>
      <c r="QD40" s="1">
        <f t="shared" si="6"/>
        <v>13</v>
      </c>
      <c r="QE40" s="1">
        <f t="shared" si="6"/>
        <v>18.714285714285715</v>
      </c>
      <c r="QF40" s="1">
        <f t="shared" si="6"/>
        <v>22.571428571428573</v>
      </c>
      <c r="QG40" s="1">
        <f t="shared" si="6"/>
        <v>22.857142857142858</v>
      </c>
      <c r="QH40" s="1">
        <f t="shared" si="6"/>
        <v>17.571428571428573</v>
      </c>
      <c r="QI40" s="1">
        <f t="shared" si="6"/>
        <v>37.571428571428569</v>
      </c>
      <c r="QJ40" s="1">
        <f t="shared" si="6"/>
        <v>41.428571428571431</v>
      </c>
      <c r="QK40" s="1">
        <f t="shared" si="6"/>
        <v>52.428571428571431</v>
      </c>
      <c r="QL40" s="1">
        <f t="shared" si="6"/>
        <v>28.857142857142858</v>
      </c>
      <c r="QM40" s="1">
        <f t="shared" si="6"/>
        <v>20.285714285714285</v>
      </c>
      <c r="QN40" s="1">
        <f t="shared" si="6"/>
        <v>14.142857142857142</v>
      </c>
      <c r="QO40" s="1">
        <f t="shared" si="6"/>
        <v>7.8571428571428568</v>
      </c>
      <c r="QP40" s="1">
        <f t="shared" si="6"/>
        <v>14</v>
      </c>
      <c r="QQ40" s="1">
        <f t="shared" si="6"/>
        <v>20.714285714285715</v>
      </c>
      <c r="QR40" s="1">
        <f t="shared" si="6"/>
        <v>13.285714285714286</v>
      </c>
      <c r="QS40" s="1">
        <f t="shared" si="6"/>
        <v>13.428571428571429</v>
      </c>
      <c r="QT40" s="1">
        <f t="shared" si="6"/>
        <v>25.285714285714285</v>
      </c>
      <c r="QU40" s="1">
        <f t="shared" ref="QU40:RN40" si="7">AVERAGE(QU3:QU38)</f>
        <v>19.857142857142858</v>
      </c>
      <c r="QV40" s="1">
        <f t="shared" si="7"/>
        <v>35.857142857142854</v>
      </c>
      <c r="QW40" s="1">
        <f t="shared" si="7"/>
        <v>61.714285714285715</v>
      </c>
      <c r="QX40" s="1">
        <f t="shared" si="7"/>
        <v>48.428571428571431</v>
      </c>
      <c r="QY40" s="1">
        <f t="shared" si="7"/>
        <v>30.857142857142858</v>
      </c>
      <c r="QZ40" s="1">
        <f t="shared" si="7"/>
        <v>32</v>
      </c>
      <c r="RA40" s="1">
        <f t="shared" si="7"/>
        <v>8.2857142857142865</v>
      </c>
      <c r="RB40" s="1">
        <f t="shared" si="7"/>
        <v>4.1428571428571432</v>
      </c>
      <c r="RC40" s="1">
        <f t="shared" si="7"/>
        <v>25</v>
      </c>
      <c r="RD40" s="1">
        <f t="shared" si="7"/>
        <v>15.857142857142858</v>
      </c>
      <c r="RE40" s="1">
        <f t="shared" si="7"/>
        <v>21.428571428571427</v>
      </c>
      <c r="RF40" s="1">
        <f t="shared" si="7"/>
        <v>27.714285714285715</v>
      </c>
      <c r="RG40" s="1">
        <f t="shared" si="7"/>
        <v>25.571428571428573</v>
      </c>
      <c r="RH40" s="1">
        <f t="shared" si="7"/>
        <v>24.428571428571427</v>
      </c>
      <c r="RI40" s="1">
        <f t="shared" si="7"/>
        <v>33.714285714285715</v>
      </c>
      <c r="RJ40" s="1">
        <f t="shared" si="7"/>
        <v>53.857142857142854</v>
      </c>
      <c r="RK40" s="1">
        <f t="shared" si="7"/>
        <v>40</v>
      </c>
      <c r="RL40" s="1">
        <f t="shared" si="7"/>
        <v>44.428571428571431</v>
      </c>
      <c r="RM40" s="1">
        <f t="shared" si="7"/>
        <v>32</v>
      </c>
      <c r="RN40" s="1">
        <f t="shared" si="7"/>
        <v>19.428571428571427</v>
      </c>
    </row>
    <row r="41" spans="1:482">
      <c r="A41" s="1">
        <f>STDEV(A3:A38)</f>
        <v>7.9059451208548275</v>
      </c>
      <c r="B41" s="1" t="s">
        <v>41</v>
      </c>
      <c r="C41" s="1" t="s">
        <v>41</v>
      </c>
      <c r="D41" s="1" t="s">
        <v>41</v>
      </c>
      <c r="E41" s="1" t="s">
        <v>41</v>
      </c>
      <c r="F41" s="1" t="s">
        <v>41</v>
      </c>
      <c r="G41" s="1" t="s">
        <v>41</v>
      </c>
      <c r="H41" s="1" t="s">
        <v>41</v>
      </c>
      <c r="I41" s="1" t="s">
        <v>41</v>
      </c>
      <c r="J41" s="1" t="s">
        <v>41</v>
      </c>
      <c r="K41" s="1" t="s">
        <v>41</v>
      </c>
      <c r="L41" s="1" t="s">
        <v>41</v>
      </c>
      <c r="M41" s="1" t="s">
        <v>41</v>
      </c>
      <c r="N41" s="1" t="s">
        <v>41</v>
      </c>
      <c r="O41" s="1">
        <f t="shared" ref="O41:BZ41" si="8">STDEV(O3:O38)</f>
        <v>1.1338934190276817</v>
      </c>
      <c r="P41" s="1">
        <f t="shared" si="8"/>
        <v>1.7182493859684491</v>
      </c>
      <c r="Q41" s="1">
        <f t="shared" si="8"/>
        <v>0.37796447300922731</v>
      </c>
      <c r="R41" s="1">
        <f t="shared" si="8"/>
        <v>2.9680841985233184</v>
      </c>
      <c r="S41" s="1">
        <f t="shared" si="8"/>
        <v>1.5275252316519468</v>
      </c>
      <c r="T41" s="1">
        <f t="shared" si="8"/>
        <v>1.4960264830861911</v>
      </c>
      <c r="U41" s="1">
        <f t="shared" si="8"/>
        <v>0.78679579246944309</v>
      </c>
      <c r="V41" s="1">
        <f t="shared" si="8"/>
        <v>0.37796447300922731</v>
      </c>
      <c r="W41" s="1">
        <f t="shared" si="8"/>
        <v>0.75592894601845428</v>
      </c>
      <c r="X41" s="1">
        <f t="shared" si="8"/>
        <v>2.7342623276105891</v>
      </c>
      <c r="Y41" s="1">
        <f t="shared" si="8"/>
        <v>2.6367367999823097</v>
      </c>
      <c r="Z41" s="1">
        <f t="shared" si="8"/>
        <v>4.9665548085837798</v>
      </c>
      <c r="AA41" s="1">
        <f t="shared" si="8"/>
        <v>1.799470821684874</v>
      </c>
      <c r="AB41" s="1">
        <f t="shared" si="8"/>
        <v>9.263343014782718</v>
      </c>
      <c r="AC41" s="1">
        <f t="shared" si="8"/>
        <v>4.3479606604432295</v>
      </c>
      <c r="AD41" s="1">
        <f t="shared" si="8"/>
        <v>4.1403933560541262</v>
      </c>
      <c r="AE41" s="1">
        <f t="shared" si="8"/>
        <v>4.2983939414844796</v>
      </c>
      <c r="AF41" s="1">
        <f t="shared" si="8"/>
        <v>8.753230696094306</v>
      </c>
      <c r="AG41" s="1">
        <f t="shared" si="8"/>
        <v>4.0824829046386304</v>
      </c>
      <c r="AH41" s="1">
        <f t="shared" si="8"/>
        <v>3.484660262185848</v>
      </c>
      <c r="AI41" s="1">
        <f t="shared" si="8"/>
        <v>8.5021005807808621</v>
      </c>
      <c r="AJ41" s="1">
        <f t="shared" si="8"/>
        <v>7.8497801000440521</v>
      </c>
      <c r="AK41" s="1">
        <f t="shared" si="8"/>
        <v>6.2564252687023396</v>
      </c>
      <c r="AL41" s="1">
        <f t="shared" si="8"/>
        <v>5.7858612562167862</v>
      </c>
      <c r="AM41" s="1">
        <f t="shared" si="8"/>
        <v>10.123052428797873</v>
      </c>
      <c r="AN41" s="1">
        <f t="shared" si="8"/>
        <v>10.390013520317527</v>
      </c>
      <c r="AO41" s="1">
        <f t="shared" si="8"/>
        <v>11.309498746839397</v>
      </c>
      <c r="AP41" s="1">
        <f t="shared" si="8"/>
        <v>6.9041050590693258</v>
      </c>
      <c r="AQ41" s="1">
        <f t="shared" si="8"/>
        <v>2.5448360411214082</v>
      </c>
      <c r="AR41" s="1">
        <f t="shared" si="8"/>
        <v>4.6700667885506526</v>
      </c>
      <c r="AS41" s="1">
        <f t="shared" si="8"/>
        <v>5.652643713553946</v>
      </c>
      <c r="AT41" s="1">
        <f t="shared" si="8"/>
        <v>7.416198487095663</v>
      </c>
      <c r="AU41" s="1">
        <f t="shared" si="8"/>
        <v>3.1997023671109215</v>
      </c>
      <c r="AV41" s="1">
        <f t="shared" si="8"/>
        <v>3.0394235042348465</v>
      </c>
      <c r="AW41" s="1">
        <f t="shared" si="8"/>
        <v>3.7606990231680517</v>
      </c>
      <c r="AX41" s="1">
        <f t="shared" si="8"/>
        <v>5.0237531028201659</v>
      </c>
      <c r="AY41" s="1">
        <f t="shared" si="8"/>
        <v>9.8464400141564337</v>
      </c>
      <c r="AZ41" s="1">
        <f t="shared" si="8"/>
        <v>9.2864468575497305</v>
      </c>
      <c r="BA41" s="1">
        <f t="shared" si="8"/>
        <v>25.73491236211451</v>
      </c>
      <c r="BB41" s="1">
        <f t="shared" si="8"/>
        <v>15.181442305531794</v>
      </c>
      <c r="BC41" s="1">
        <f t="shared" si="8"/>
        <v>9.15475416434127</v>
      </c>
      <c r="BD41" s="1">
        <f t="shared" si="8"/>
        <v>12.134170562428043</v>
      </c>
      <c r="BE41" s="1">
        <f t="shared" si="8"/>
        <v>7.3872476993416551</v>
      </c>
      <c r="BF41" s="1">
        <f t="shared" si="8"/>
        <v>8.9788110359360829</v>
      </c>
      <c r="BG41" s="1">
        <f t="shared" si="8"/>
        <v>0.9511897312113432</v>
      </c>
      <c r="BH41" s="1">
        <f t="shared" si="8"/>
        <v>2.1380899352993947</v>
      </c>
      <c r="BI41" s="1">
        <f t="shared" si="8"/>
        <v>3.1547394428670259</v>
      </c>
      <c r="BJ41" s="1">
        <f t="shared" si="8"/>
        <v>3.6384193323605838</v>
      </c>
      <c r="BK41" s="1">
        <f t="shared" si="8"/>
        <v>5.259911279353167</v>
      </c>
      <c r="BL41" s="1">
        <f t="shared" si="8"/>
        <v>10.334869317486499</v>
      </c>
      <c r="BM41" s="1">
        <f t="shared" si="8"/>
        <v>10.921799956312798</v>
      </c>
      <c r="BN41" s="1">
        <f t="shared" si="8"/>
        <v>18.336796209755274</v>
      </c>
      <c r="BO41" s="1">
        <f t="shared" si="8"/>
        <v>7.7028133388608957</v>
      </c>
      <c r="BP41" s="1">
        <f t="shared" si="8"/>
        <v>9.1599542523290953</v>
      </c>
      <c r="BQ41" s="1">
        <f t="shared" si="8"/>
        <v>10.130106002359877</v>
      </c>
      <c r="BR41" s="1">
        <f t="shared" si="8"/>
        <v>6.9144431308330114</v>
      </c>
      <c r="BS41" s="1">
        <f t="shared" si="8"/>
        <v>8.8209706840870865</v>
      </c>
      <c r="BT41" s="1">
        <f t="shared" si="8"/>
        <v>2.70801280154532</v>
      </c>
      <c r="BU41" s="1">
        <f t="shared" si="8"/>
        <v>3.8047589248453675</v>
      </c>
      <c r="BV41" s="1">
        <f t="shared" si="8"/>
        <v>10.073539123673987</v>
      </c>
      <c r="BW41" s="1">
        <f t="shared" si="8"/>
        <v>4.1231056256176606</v>
      </c>
      <c r="BX41" s="1">
        <f t="shared" si="8"/>
        <v>5.5976185412488881</v>
      </c>
      <c r="BY41" s="1">
        <f t="shared" si="8"/>
        <v>12.752217360876799</v>
      </c>
      <c r="BZ41" s="1">
        <f t="shared" si="8"/>
        <v>9.1833182093039412</v>
      </c>
      <c r="CA41" s="1">
        <f t="shared" ref="CA41:EL41" si="9">STDEV(CA3:CA38)</f>
        <v>15.889499377771173</v>
      </c>
      <c r="CB41" s="1">
        <f t="shared" si="9"/>
        <v>7.785823502947367</v>
      </c>
      <c r="CC41" s="1">
        <f t="shared" si="9"/>
        <v>6.6332495807107996</v>
      </c>
      <c r="CD41" s="1">
        <f t="shared" si="9"/>
        <v>7.7028133388608957</v>
      </c>
      <c r="CE41" s="1">
        <f t="shared" si="9"/>
        <v>9.3782930724295959</v>
      </c>
      <c r="CF41" s="1">
        <f t="shared" si="9"/>
        <v>3.9036002917941324</v>
      </c>
      <c r="CG41" s="1">
        <f t="shared" si="9"/>
        <v>8.6492498986631094</v>
      </c>
      <c r="CH41" s="1">
        <f t="shared" si="9"/>
        <v>5.2553827281224361</v>
      </c>
      <c r="CI41" s="1">
        <f t="shared" si="9"/>
        <v>6.4807406984078604</v>
      </c>
      <c r="CJ41" s="1">
        <f t="shared" si="9"/>
        <v>5.8837953413632267</v>
      </c>
      <c r="CK41" s="1">
        <f t="shared" si="9"/>
        <v>6.9006555934235427</v>
      </c>
      <c r="CL41" s="1">
        <f t="shared" si="9"/>
        <v>6.4216894379980154</v>
      </c>
      <c r="CM41" s="1">
        <f t="shared" si="9"/>
        <v>10.919619738713214</v>
      </c>
      <c r="CN41" s="1">
        <f t="shared" si="9"/>
        <v>16.839579227861623</v>
      </c>
      <c r="CO41" s="1">
        <f t="shared" si="9"/>
        <v>4</v>
      </c>
      <c r="CP41" s="1">
        <f t="shared" si="9"/>
        <v>4.1115400891590381</v>
      </c>
      <c r="CQ41" s="1">
        <f t="shared" si="9"/>
        <v>6.4291005073286369</v>
      </c>
      <c r="CR41" s="1">
        <f t="shared" si="9"/>
        <v>5.9361683970466368</v>
      </c>
      <c r="CS41" s="1">
        <f t="shared" si="9"/>
        <v>5.8716429111612767</v>
      </c>
      <c r="CT41" s="1">
        <f t="shared" si="9"/>
        <v>2.8535691936340259</v>
      </c>
      <c r="CU41" s="1">
        <f t="shared" si="9"/>
        <v>5.7404164441598624</v>
      </c>
      <c r="CV41" s="1">
        <f t="shared" si="9"/>
        <v>3.7733400639347674</v>
      </c>
      <c r="CW41" s="1">
        <f t="shared" si="9"/>
        <v>5.0615262143989357</v>
      </c>
      <c r="CX41" s="1">
        <f t="shared" si="9"/>
        <v>4.1403933560541244</v>
      </c>
      <c r="CY41" s="1">
        <f t="shared" si="9"/>
        <v>5.1130086194780811</v>
      </c>
      <c r="CZ41" s="1">
        <f t="shared" si="9"/>
        <v>4.8255273583012954</v>
      </c>
      <c r="DA41" s="1">
        <f t="shared" si="9"/>
        <v>13.768494056047981</v>
      </c>
      <c r="DB41" s="1">
        <f t="shared" si="9"/>
        <v>8.7150663194482316</v>
      </c>
      <c r="DC41" s="1">
        <f t="shared" si="9"/>
        <v>8.8962271296801525</v>
      </c>
      <c r="DD41" s="1">
        <f t="shared" si="9"/>
        <v>3.0550504633038935</v>
      </c>
      <c r="DE41" s="1">
        <f t="shared" si="9"/>
        <v>2.2146697055682831</v>
      </c>
      <c r="DF41" s="1">
        <f t="shared" si="9"/>
        <v>3.5118845842842465</v>
      </c>
      <c r="DG41" s="1">
        <f t="shared" si="9"/>
        <v>5.4598098693566071</v>
      </c>
      <c r="DH41" s="1">
        <f t="shared" si="9"/>
        <v>2.6095064302514777</v>
      </c>
      <c r="DI41" s="1">
        <f t="shared" si="9"/>
        <v>2.8702082220799303</v>
      </c>
      <c r="DJ41" s="1">
        <f t="shared" si="9"/>
        <v>2.1491969707422398</v>
      </c>
      <c r="DK41" s="1">
        <f t="shared" si="9"/>
        <v>5.6484300389366533</v>
      </c>
      <c r="DL41" s="1">
        <f t="shared" si="9"/>
        <v>6.4142698058981855</v>
      </c>
      <c r="DM41" s="1">
        <f t="shared" si="9"/>
        <v>5.9960304329098379</v>
      </c>
      <c r="DN41" s="1">
        <f t="shared" si="9"/>
        <v>10.796824930109247</v>
      </c>
      <c r="DO41" s="1">
        <f t="shared" si="9"/>
        <v>4.1518785191880596</v>
      </c>
      <c r="DP41" s="1">
        <f t="shared" si="9"/>
        <v>3.804758924845367</v>
      </c>
      <c r="DQ41" s="1">
        <f t="shared" si="9"/>
        <v>4.0590873945002066</v>
      </c>
      <c r="DR41" s="1">
        <f t="shared" si="9"/>
        <v>3.5923198500080562</v>
      </c>
      <c r="DS41" s="1">
        <f t="shared" si="9"/>
        <v>3.7161167647860327</v>
      </c>
      <c r="DT41" s="1">
        <f t="shared" si="9"/>
        <v>6.2297290317897298</v>
      </c>
      <c r="DU41" s="1">
        <f t="shared" si="9"/>
        <v>2.6992062325273118</v>
      </c>
      <c r="DV41" s="1">
        <f t="shared" si="9"/>
        <v>5.1130086194780802</v>
      </c>
      <c r="DW41" s="1">
        <f t="shared" si="9"/>
        <v>3.8297084310253524</v>
      </c>
      <c r="DX41" s="1">
        <f t="shared" si="9"/>
        <v>10.683766056164705</v>
      </c>
      <c r="DY41" s="1">
        <f t="shared" si="9"/>
        <v>7.7244201508376449</v>
      </c>
      <c r="DZ41" s="1">
        <f t="shared" si="9"/>
        <v>7.1647284200682257</v>
      </c>
      <c r="EA41" s="1">
        <f t="shared" si="9"/>
        <v>19.678366172985378</v>
      </c>
      <c r="EB41" s="1">
        <f t="shared" si="9"/>
        <v>5.0803074522634759</v>
      </c>
      <c r="EC41" s="1">
        <f t="shared" si="9"/>
        <v>7.4928537382533467</v>
      </c>
      <c r="ED41" s="1">
        <f t="shared" si="9"/>
        <v>2.5448360411214073</v>
      </c>
      <c r="EE41" s="1">
        <f t="shared" si="9"/>
        <v>3.5923198500080562</v>
      </c>
      <c r="EF41" s="1">
        <f t="shared" si="9"/>
        <v>4.4880794492585734</v>
      </c>
      <c r="EG41" s="1">
        <f t="shared" si="9"/>
        <v>3.1014589500826255</v>
      </c>
      <c r="EH41" s="1">
        <f t="shared" si="9"/>
        <v>3.872983346207417</v>
      </c>
      <c r="EI41" s="1">
        <f t="shared" si="9"/>
        <v>2.760262237369417</v>
      </c>
      <c r="EJ41" s="1">
        <f t="shared" si="9"/>
        <v>11.382944635349352</v>
      </c>
      <c r="EK41" s="1">
        <f t="shared" si="9"/>
        <v>5.8554004376912001</v>
      </c>
      <c r="EL41" s="1">
        <f t="shared" si="9"/>
        <v>7.8072005835882665</v>
      </c>
      <c r="EM41" s="1">
        <f t="shared" ref="EM41:GX41" si="10">STDEV(EM3:EM38)</f>
        <v>2.3401261667248781</v>
      </c>
      <c r="EN41" s="1">
        <f t="shared" si="10"/>
        <v>14.427156932079763</v>
      </c>
      <c r="EO41" s="1">
        <f t="shared" si="10"/>
        <v>5.3139528825625879</v>
      </c>
      <c r="EP41" s="1">
        <f t="shared" si="10"/>
        <v>10.899978156378287</v>
      </c>
      <c r="EQ41" s="1">
        <f t="shared" si="10"/>
        <v>5.1915682555833698</v>
      </c>
      <c r="ER41" s="1">
        <f t="shared" si="10"/>
        <v>4.5981362684088802</v>
      </c>
      <c r="ES41" s="1">
        <f t="shared" si="10"/>
        <v>2.9680841985233175</v>
      </c>
      <c r="ET41" s="1">
        <f t="shared" si="10"/>
        <v>5.7113087483559859</v>
      </c>
      <c r="EU41" s="1">
        <f t="shared" si="10"/>
        <v>5.5205244747388331</v>
      </c>
      <c r="EV41" s="1">
        <f t="shared" si="10"/>
        <v>2.760262237369417</v>
      </c>
      <c r="EW41" s="1">
        <f t="shared" si="10"/>
        <v>3.8913824205360679</v>
      </c>
      <c r="EX41" s="1">
        <f t="shared" si="10"/>
        <v>6.8521807442872493</v>
      </c>
      <c r="EY41" s="1">
        <f t="shared" si="10"/>
        <v>7.7827648410721357</v>
      </c>
      <c r="EZ41" s="1">
        <f t="shared" si="10"/>
        <v>7.7028133388608957</v>
      </c>
      <c r="FA41" s="1">
        <f t="shared" si="10"/>
        <v>17.756286613076348</v>
      </c>
      <c r="FB41" s="1">
        <f t="shared" si="10"/>
        <v>6.1489449346634917</v>
      </c>
      <c r="FC41" s="1">
        <f t="shared" si="10"/>
        <v>3.4503277967117709</v>
      </c>
      <c r="FD41" s="1">
        <f t="shared" si="10"/>
        <v>2.1157009420498154</v>
      </c>
      <c r="FE41" s="1">
        <f t="shared" si="10"/>
        <v>1.0690449676496978</v>
      </c>
      <c r="FF41" s="1">
        <f t="shared" si="10"/>
        <v>2.9439202887759488</v>
      </c>
      <c r="FG41" s="1">
        <f t="shared" si="10"/>
        <v>5.3674504012169324</v>
      </c>
      <c r="FH41" s="1">
        <f t="shared" si="10"/>
        <v>4.1918287860346313</v>
      </c>
      <c r="FI41" s="1">
        <f t="shared" si="10"/>
        <v>10.627905765125176</v>
      </c>
      <c r="FJ41" s="1">
        <f t="shared" si="10"/>
        <v>8.4599898682816725</v>
      </c>
      <c r="FK41" s="1">
        <f t="shared" si="10"/>
        <v>8.6382317414530867</v>
      </c>
      <c r="FL41" s="1">
        <f t="shared" si="10"/>
        <v>10.501700542565203</v>
      </c>
      <c r="FM41" s="1">
        <f t="shared" si="10"/>
        <v>6.0198085715490359</v>
      </c>
      <c r="FN41" s="1">
        <f t="shared" si="10"/>
        <v>2.9113897843110039</v>
      </c>
      <c r="FO41" s="1">
        <f t="shared" si="10"/>
        <v>7.1280799525204399</v>
      </c>
      <c r="FP41" s="1">
        <f t="shared" si="10"/>
        <v>4.3752550946038724</v>
      </c>
      <c r="FQ41" s="1">
        <f t="shared" si="10"/>
        <v>4.5617456975947057</v>
      </c>
      <c r="FR41" s="1">
        <f t="shared" si="10"/>
        <v>3.0472470011002204</v>
      </c>
      <c r="FS41" s="1">
        <f t="shared" si="10"/>
        <v>5.0332229568471663</v>
      </c>
      <c r="FT41" s="1">
        <f t="shared" si="10"/>
        <v>4.5721725585067228</v>
      </c>
      <c r="FU41" s="1">
        <f t="shared" si="10"/>
        <v>5.2870011303555575</v>
      </c>
      <c r="FV41" s="1">
        <f t="shared" si="10"/>
        <v>7.9372539331937721</v>
      </c>
      <c r="FW41" s="1">
        <f t="shared" si="10"/>
        <v>10.355582805332359</v>
      </c>
      <c r="FX41" s="1">
        <f t="shared" si="10"/>
        <v>5.336308693862307</v>
      </c>
      <c r="FY41" s="1">
        <f t="shared" si="10"/>
        <v>15.811388300841896</v>
      </c>
      <c r="FZ41" s="1">
        <f t="shared" si="10"/>
        <v>5.3807416730763942</v>
      </c>
      <c r="GA41" s="1">
        <f t="shared" si="10"/>
        <v>8.0799575670738708</v>
      </c>
      <c r="GB41" s="1">
        <f t="shared" si="10"/>
        <v>6.0944940022004399</v>
      </c>
      <c r="GC41" s="1">
        <f t="shared" si="10"/>
        <v>6.6547512564869233</v>
      </c>
      <c r="GD41" s="1">
        <f t="shared" si="10"/>
        <v>2.6095064302514777</v>
      </c>
      <c r="GE41" s="1">
        <f t="shared" si="10"/>
        <v>2.3401261667248794</v>
      </c>
      <c r="GF41" s="1">
        <f t="shared" si="10"/>
        <v>5.7652489311473136</v>
      </c>
      <c r="GG41" s="1">
        <f t="shared" si="10"/>
        <v>3.8913824205360679</v>
      </c>
      <c r="GH41" s="1">
        <f t="shared" si="10"/>
        <v>3.5790395093549616</v>
      </c>
      <c r="GI41" s="1">
        <f t="shared" si="10"/>
        <v>5.1223134654270464</v>
      </c>
      <c r="GJ41" s="1">
        <f t="shared" si="10"/>
        <v>14.724453260122216</v>
      </c>
      <c r="GK41" s="1">
        <f t="shared" si="10"/>
        <v>3.5050983275386578</v>
      </c>
      <c r="GL41" s="1">
        <f t="shared" si="10"/>
        <v>8.5412165967373141</v>
      </c>
      <c r="GM41" s="1">
        <f t="shared" si="10"/>
        <v>7.3904700539984347</v>
      </c>
      <c r="GN41" s="1">
        <f t="shared" si="10"/>
        <v>2.9680841985233184</v>
      </c>
      <c r="GO41" s="1">
        <f t="shared" si="10"/>
        <v>11.101265479128731</v>
      </c>
      <c r="GP41" s="1">
        <f t="shared" si="10"/>
        <v>5.1455019654247991</v>
      </c>
      <c r="GQ41" s="1">
        <f t="shared" si="10"/>
        <v>4.2594432902501635</v>
      </c>
      <c r="GR41" s="1">
        <f t="shared" si="10"/>
        <v>6.768273325562717</v>
      </c>
      <c r="GS41" s="1">
        <f t="shared" si="10"/>
        <v>1.2909944487358056</v>
      </c>
      <c r="GT41" s="1">
        <f t="shared" si="10"/>
        <v>5.7404164441598606</v>
      </c>
      <c r="GU41" s="1">
        <f t="shared" si="10"/>
        <v>6.3882332306768372</v>
      </c>
      <c r="GV41" s="1">
        <f t="shared" si="10"/>
        <v>6.0788470084696948</v>
      </c>
      <c r="GW41" s="1">
        <f t="shared" si="10"/>
        <v>6.3994047342218447</v>
      </c>
      <c r="GX41" s="1">
        <f t="shared" si="10"/>
        <v>7.4610097618664639</v>
      </c>
      <c r="GY41" s="1">
        <f t="shared" ref="GY41:JJ41" si="11">STDEV(GY3:GY38)</f>
        <v>7.6749437720912255</v>
      </c>
      <c r="GZ41" s="1">
        <f t="shared" si="11"/>
        <v>6.6690471940293303</v>
      </c>
      <c r="HA41" s="1">
        <f t="shared" si="11"/>
        <v>4.5617456975947057</v>
      </c>
      <c r="HB41" s="1">
        <f t="shared" si="11"/>
        <v>6.7011015441315251</v>
      </c>
      <c r="HC41" s="1">
        <f t="shared" si="11"/>
        <v>3.8483144114694956</v>
      </c>
      <c r="HD41" s="1">
        <f t="shared" si="11"/>
        <v>4.1518785191880605</v>
      </c>
      <c r="HE41" s="1">
        <f t="shared" si="11"/>
        <v>4.3149794459588824</v>
      </c>
      <c r="HF41" s="1">
        <f t="shared" si="11"/>
        <v>3.1997023671109224</v>
      </c>
      <c r="HG41" s="1">
        <f t="shared" si="11"/>
        <v>8.0385973663971768</v>
      </c>
      <c r="HH41" s="1">
        <f t="shared" si="11"/>
        <v>3.5590260840104371</v>
      </c>
      <c r="HI41" s="1">
        <f t="shared" si="11"/>
        <v>4.0708019567928595</v>
      </c>
      <c r="HJ41" s="1">
        <f t="shared" si="11"/>
        <v>15.582346543750198</v>
      </c>
      <c r="HK41" s="1">
        <f t="shared" si="11"/>
        <v>4.3094580368566717</v>
      </c>
      <c r="HL41" s="1">
        <f t="shared" si="11"/>
        <v>5.1547481579053454</v>
      </c>
      <c r="HM41" s="1">
        <f t="shared" si="11"/>
        <v>8.1940745141142788</v>
      </c>
      <c r="HN41" s="1">
        <f t="shared" si="11"/>
        <v>1.8644544714716089</v>
      </c>
      <c r="HO41" s="1">
        <f t="shared" si="11"/>
        <v>2.2146697055682831</v>
      </c>
      <c r="HP41" s="1">
        <f t="shared" si="11"/>
        <v>9.357960705807038</v>
      </c>
      <c r="HQ41" s="1">
        <f t="shared" si="11"/>
        <v>7.1647284200682257</v>
      </c>
      <c r="HR41" s="1">
        <f t="shared" si="11"/>
        <v>3.5456210417116738</v>
      </c>
      <c r="HS41" s="1">
        <f t="shared" si="11"/>
        <v>4.3752550946038733</v>
      </c>
      <c r="HT41" s="1">
        <f t="shared" si="11"/>
        <v>11.260973484096471</v>
      </c>
      <c r="HU41" s="1">
        <f t="shared" si="11"/>
        <v>7.9761549395086107</v>
      </c>
      <c r="HV41" s="1">
        <f t="shared" si="11"/>
        <v>8.2201842176090292</v>
      </c>
      <c r="HW41" s="1">
        <f t="shared" si="11"/>
        <v>3.5790395093549683</v>
      </c>
      <c r="HX41" s="1">
        <f t="shared" si="11"/>
        <v>7.6594168620507048</v>
      </c>
      <c r="HY41" s="1">
        <f t="shared" si="11"/>
        <v>9.3171628626703633</v>
      </c>
      <c r="HZ41" s="1">
        <f t="shared" si="11"/>
        <v>5.196152422706632</v>
      </c>
      <c r="IA41" s="1">
        <f t="shared" si="11"/>
        <v>2.7945525240230875</v>
      </c>
      <c r="IB41" s="1">
        <f t="shared" si="11"/>
        <v>5.4902511001644667</v>
      </c>
      <c r="IC41" s="1">
        <f t="shared" si="11"/>
        <v>2.9358214555806383</v>
      </c>
      <c r="ID41" s="1">
        <f t="shared" si="11"/>
        <v>7.5245629520290152</v>
      </c>
      <c r="IE41" s="1">
        <f t="shared" si="11"/>
        <v>3.9761191895520192</v>
      </c>
      <c r="IF41" s="1">
        <f t="shared" si="11"/>
        <v>7.1147064323869058</v>
      </c>
      <c r="IG41" s="1">
        <f t="shared" si="11"/>
        <v>6.9144431308330114</v>
      </c>
      <c r="IH41" s="1">
        <f t="shared" si="11"/>
        <v>2.6367367999823097</v>
      </c>
      <c r="II41" s="1">
        <f t="shared" si="11"/>
        <v>5.5976185412488881</v>
      </c>
      <c r="IJ41" s="1">
        <f t="shared" si="11"/>
        <v>6.6440091167048525</v>
      </c>
      <c r="IK41" s="1">
        <f t="shared" si="11"/>
        <v>5.2235729425092075</v>
      </c>
      <c r="IL41" s="1">
        <f t="shared" si="11"/>
        <v>5.3452248382484866</v>
      </c>
      <c r="IM41" s="1">
        <f t="shared" si="11"/>
        <v>11.252512946850921</v>
      </c>
      <c r="IN41" s="1">
        <f t="shared" si="11"/>
        <v>1.6183471874253741</v>
      </c>
      <c r="IO41" s="1">
        <f t="shared" si="11"/>
        <v>6.3358391032961956</v>
      </c>
      <c r="IP41" s="1">
        <f t="shared" si="11"/>
        <v>5.0473944244719444</v>
      </c>
      <c r="IQ41" s="1">
        <f t="shared" si="11"/>
        <v>4.6802523334497588</v>
      </c>
      <c r="IR41" s="1">
        <f t="shared" si="11"/>
        <v>2.3603873774083288</v>
      </c>
      <c r="IS41" s="1">
        <f t="shared" si="11"/>
        <v>8.736894948054104</v>
      </c>
      <c r="IT41" s="1">
        <f t="shared" si="11"/>
        <v>5.1269595556932464</v>
      </c>
      <c r="IU41" s="1">
        <f t="shared" si="11"/>
        <v>3.6384193323605838</v>
      </c>
      <c r="IV41" s="1">
        <f t="shared" si="11"/>
        <v>9.1234913951894132</v>
      </c>
      <c r="IW41" s="1">
        <f t="shared" si="11"/>
        <v>16.430227659785512</v>
      </c>
      <c r="IX41" s="1">
        <f t="shared" si="11"/>
        <v>8.9202818661423802</v>
      </c>
      <c r="IY41" s="1">
        <f t="shared" si="11"/>
        <v>7.9522383791040383</v>
      </c>
      <c r="IZ41" s="1">
        <f t="shared" si="11"/>
        <v>4.2817441928883762</v>
      </c>
      <c r="JA41" s="1">
        <f t="shared" si="11"/>
        <v>1.4142135623730951</v>
      </c>
      <c r="JB41" s="1">
        <f t="shared" si="11"/>
        <v>2.9920529661723827</v>
      </c>
      <c r="JC41" s="1">
        <f t="shared" si="11"/>
        <v>2.410295378065479</v>
      </c>
      <c r="JD41" s="1">
        <f t="shared" si="11"/>
        <v>2.5448360411214073</v>
      </c>
      <c r="JE41" s="1">
        <f t="shared" si="11"/>
        <v>3.4641016151377544</v>
      </c>
      <c r="JF41" s="1">
        <f t="shared" si="11"/>
        <v>5.4685246552211781</v>
      </c>
      <c r="JG41" s="1">
        <f t="shared" si="11"/>
        <v>4.1173269183271017</v>
      </c>
      <c r="JH41" s="1">
        <f t="shared" si="11"/>
        <v>6.2943663397555447</v>
      </c>
      <c r="JI41" s="1">
        <f t="shared" si="11"/>
        <v>8.4204965355234211</v>
      </c>
      <c r="JJ41" s="1">
        <f t="shared" si="11"/>
        <v>16.262723956219343</v>
      </c>
      <c r="JK41" s="1">
        <f t="shared" ref="JK41:LV41" si="12">STDEV(JK3:JK38)</f>
        <v>9.8946835171602086</v>
      </c>
      <c r="JL41" s="1">
        <f t="shared" si="12"/>
        <v>5.3763149000743891</v>
      </c>
      <c r="JM41" s="1">
        <f t="shared" si="12"/>
        <v>2.3603873774083297</v>
      </c>
      <c r="JN41" s="1">
        <f t="shared" si="12"/>
        <v>1.511857892036909</v>
      </c>
      <c r="JO41" s="1">
        <f t="shared" si="12"/>
        <v>9.3706736048975596</v>
      </c>
      <c r="JP41" s="1">
        <f t="shared" si="12"/>
        <v>4.0178174601214947</v>
      </c>
      <c r="JQ41" s="1">
        <f t="shared" si="12"/>
        <v>4.820590756130958</v>
      </c>
      <c r="JR41" s="1">
        <f t="shared" si="12"/>
        <v>6.5538066001661157</v>
      </c>
      <c r="JS41" s="1">
        <f t="shared" si="12"/>
        <v>6.3471028261494453</v>
      </c>
      <c r="JT41" s="1">
        <f t="shared" si="12"/>
        <v>7.158079018709925</v>
      </c>
      <c r="JU41" s="1">
        <f t="shared" si="12"/>
        <v>5.8878405775518976</v>
      </c>
      <c r="JV41" s="1">
        <f t="shared" si="12"/>
        <v>10.2910039308496</v>
      </c>
      <c r="JW41" s="1">
        <f t="shared" si="12"/>
        <v>10.435744434622857</v>
      </c>
      <c r="JX41" s="1">
        <f t="shared" si="12"/>
        <v>14.256159905040883</v>
      </c>
      <c r="JY41" s="1">
        <f t="shared" si="12"/>
        <v>6.6690471940293303</v>
      </c>
      <c r="JZ41" s="1">
        <f t="shared" si="12"/>
        <v>4.8255273583012963</v>
      </c>
      <c r="KA41" s="1">
        <f t="shared" si="12"/>
        <v>0.37796447300922731</v>
      </c>
      <c r="KB41" s="1">
        <f t="shared" si="12"/>
        <v>9.0711473522214536</v>
      </c>
      <c r="KC41" s="1">
        <f t="shared" si="12"/>
        <v>3.251373336211727</v>
      </c>
      <c r="KD41" s="1">
        <f t="shared" si="12"/>
        <v>6.6260668503088542</v>
      </c>
      <c r="KE41" s="1">
        <f t="shared" si="12"/>
        <v>5.2190128605029553</v>
      </c>
      <c r="KF41" s="1">
        <f t="shared" si="12"/>
        <v>6.3882332306768355</v>
      </c>
      <c r="KG41" s="1">
        <f t="shared" si="12"/>
        <v>4.5039665058384122</v>
      </c>
      <c r="KH41" s="1">
        <f t="shared" si="12"/>
        <v>5.2098807225172772</v>
      </c>
      <c r="KI41" s="1">
        <f t="shared" si="12"/>
        <v>10.921799956312801</v>
      </c>
      <c r="KJ41" s="1">
        <f t="shared" si="12"/>
        <v>8.0563491672569612</v>
      </c>
      <c r="KK41" s="1">
        <f t="shared" si="12"/>
        <v>10.1277553570092</v>
      </c>
      <c r="KL41" s="1">
        <f t="shared" si="12"/>
        <v>3.670993118515816</v>
      </c>
      <c r="KM41" s="1">
        <f t="shared" si="12"/>
        <v>1.7320508075688772</v>
      </c>
      <c r="KN41" s="1">
        <f t="shared" si="12"/>
        <v>3.8606685826112948</v>
      </c>
      <c r="KO41" s="1">
        <f t="shared" si="12"/>
        <v>11.207990347026875</v>
      </c>
      <c r="KP41" s="1">
        <f t="shared" si="12"/>
        <v>4.4721359549995796</v>
      </c>
      <c r="KQ41" s="1">
        <f t="shared" si="12"/>
        <v>8.5244745683629475</v>
      </c>
      <c r="KR41" s="1">
        <f t="shared" si="12"/>
        <v>6.0395521751360404</v>
      </c>
      <c r="KS41" s="1">
        <f t="shared" si="12"/>
        <v>5.9120538692049287</v>
      </c>
      <c r="KT41" s="1">
        <f t="shared" si="12"/>
        <v>5.7981934789249339</v>
      </c>
      <c r="KU41" s="1">
        <f t="shared" si="12"/>
        <v>4.3534332373864357</v>
      </c>
      <c r="KV41" s="1">
        <f t="shared" si="12"/>
        <v>3.7289089429432178</v>
      </c>
      <c r="KW41" s="1">
        <f t="shared" si="12"/>
        <v>7.4705772072527203</v>
      </c>
      <c r="KX41" s="1">
        <f t="shared" si="12"/>
        <v>13.396872413970003</v>
      </c>
      <c r="KY41" s="1">
        <f t="shared" si="12"/>
        <v>5.8022983951764031</v>
      </c>
      <c r="KZ41" s="1">
        <f t="shared" si="12"/>
        <v>7.2440451735332569</v>
      </c>
      <c r="LA41" s="1">
        <f t="shared" si="12"/>
        <v>1.1338934190276817</v>
      </c>
      <c r="LB41" s="1">
        <f t="shared" si="12"/>
        <v>5.3763149000743908</v>
      </c>
      <c r="LC41" s="1">
        <f t="shared" si="12"/>
        <v>3.1547394428670259</v>
      </c>
      <c r="LD41" s="1">
        <f t="shared" si="12"/>
        <v>4.2594432902501644</v>
      </c>
      <c r="LE41" s="1">
        <f t="shared" si="12"/>
        <v>7.2670161558595572</v>
      </c>
      <c r="LF41" s="1">
        <f t="shared" si="12"/>
        <v>9.9498743710661994</v>
      </c>
      <c r="LG41" s="1">
        <f t="shared" si="12"/>
        <v>6.8521807442872475</v>
      </c>
      <c r="LH41" s="1">
        <f t="shared" si="12"/>
        <v>1.4638501094227985</v>
      </c>
      <c r="LI41" s="1">
        <f t="shared" si="12"/>
        <v>10.567244989431572</v>
      </c>
      <c r="LJ41" s="1">
        <f t="shared" si="12"/>
        <v>16.359066220877267</v>
      </c>
      <c r="LK41" s="1">
        <f t="shared" si="12"/>
        <v>4.8452234702013941</v>
      </c>
      <c r="LL41" s="1">
        <f t="shared" si="12"/>
        <v>4.1576092031015</v>
      </c>
      <c r="LM41" s="1">
        <f t="shared" si="12"/>
        <v>3.3022358947782493</v>
      </c>
      <c r="LN41" s="1">
        <f t="shared" si="12"/>
        <v>3.0237157840738176</v>
      </c>
      <c r="LO41" s="1">
        <f t="shared" si="12"/>
        <v>6.693991620066746</v>
      </c>
      <c r="LP41" s="1">
        <f t="shared" si="12"/>
        <v>4.1115400891590381</v>
      </c>
      <c r="LQ41" s="1">
        <f t="shared" si="12"/>
        <v>5.0284902590851548</v>
      </c>
      <c r="LR41" s="1">
        <f t="shared" si="12"/>
        <v>3.7733400639347683</v>
      </c>
      <c r="LS41" s="1">
        <f t="shared" si="12"/>
        <v>6.4917530100010081</v>
      </c>
      <c r="LT41" s="1">
        <f t="shared" si="12"/>
        <v>5.5805785670356034</v>
      </c>
      <c r="LU41" s="1">
        <f t="shared" si="12"/>
        <v>5.8594652770823155</v>
      </c>
      <c r="LV41" s="1">
        <f t="shared" si="12"/>
        <v>10.950103282835368</v>
      </c>
      <c r="LW41" s="1">
        <f t="shared" ref="LW41:OH41" si="13">STDEV(LW3:LW38)</f>
        <v>17.639241966220009</v>
      </c>
      <c r="LX41" s="1">
        <f t="shared" si="13"/>
        <v>10.734900802433867</v>
      </c>
      <c r="LY41" s="1">
        <f t="shared" si="13"/>
        <v>5.0896720822428145</v>
      </c>
      <c r="LZ41" s="1">
        <f t="shared" si="13"/>
        <v>2.5071326821120348</v>
      </c>
      <c r="MA41" s="1">
        <f t="shared" si="13"/>
        <v>0.48795003647426666</v>
      </c>
      <c r="MB41" s="1">
        <f t="shared" si="13"/>
        <v>8.2836614862660589</v>
      </c>
      <c r="MC41" s="1">
        <f t="shared" si="13"/>
        <v>6.579187965525402</v>
      </c>
      <c r="MD41" s="1">
        <f t="shared" si="13"/>
        <v>6.2678317052800869</v>
      </c>
      <c r="ME41" s="1">
        <f t="shared" si="13"/>
        <v>5.0803074522634759</v>
      </c>
      <c r="MF41" s="1">
        <f t="shared" si="13"/>
        <v>5.0803074522634759</v>
      </c>
      <c r="MG41" s="1">
        <f t="shared" si="13"/>
        <v>4.9617585208318644</v>
      </c>
      <c r="MH41" s="1">
        <f t="shared" si="13"/>
        <v>10.419761445034553</v>
      </c>
      <c r="MI41" s="1">
        <f t="shared" si="13"/>
        <v>10.494896719018111</v>
      </c>
      <c r="MJ41" s="1">
        <f t="shared" si="13"/>
        <v>17.44924612916531</v>
      </c>
      <c r="MK41" s="1">
        <f t="shared" si="13"/>
        <v>5.7113087483559868</v>
      </c>
      <c r="ML41" s="1">
        <f t="shared" si="13"/>
        <v>6.7436036713459426</v>
      </c>
      <c r="MM41" s="1">
        <f t="shared" si="13"/>
        <v>2.0354009783964293</v>
      </c>
      <c r="MN41" s="1">
        <f t="shared" si="13"/>
        <v>1.511857892036909</v>
      </c>
      <c r="MO41" s="1">
        <f t="shared" si="13"/>
        <v>4.1918287860346313</v>
      </c>
      <c r="MP41" s="1">
        <f t="shared" si="13"/>
        <v>7.8406753839315702</v>
      </c>
      <c r="MQ41" s="1">
        <f t="shared" si="13"/>
        <v>7.7643875666863966</v>
      </c>
      <c r="MR41" s="1">
        <f t="shared" si="13"/>
        <v>3.6449573777637356</v>
      </c>
      <c r="MS41" s="1">
        <f t="shared" si="13"/>
        <v>4.6496287614225302</v>
      </c>
      <c r="MT41" s="1">
        <f t="shared" si="13"/>
        <v>3.0472470011002204</v>
      </c>
      <c r="MU41" s="1">
        <f t="shared" si="13"/>
        <v>5.3984124650546246</v>
      </c>
      <c r="MV41" s="1">
        <f t="shared" si="13"/>
        <v>4.1173269183271035</v>
      </c>
      <c r="MW41" s="1">
        <f t="shared" si="13"/>
        <v>13.377308434523776</v>
      </c>
      <c r="MX41" s="1">
        <f t="shared" si="13"/>
        <v>8</v>
      </c>
      <c r="MY41" s="1">
        <f t="shared" si="13"/>
        <v>6.3695705170308452</v>
      </c>
      <c r="MZ41" s="1">
        <f t="shared" si="13"/>
        <v>2.2677868380553634</v>
      </c>
      <c r="NA41" s="1">
        <f t="shared" si="13"/>
        <v>0.37796447300922731</v>
      </c>
      <c r="NB41" s="1">
        <f t="shared" si="13"/>
        <v>7.776643908280132</v>
      </c>
      <c r="NC41" s="1">
        <f t="shared" si="13"/>
        <v>6.1875450936307752</v>
      </c>
      <c r="ND41" s="1">
        <f t="shared" si="13"/>
        <v>5.5933634144148261</v>
      </c>
      <c r="NE41" s="1">
        <f t="shared" si="13"/>
        <v>3.251373336211727</v>
      </c>
      <c r="NF41" s="1">
        <f t="shared" si="13"/>
        <v>7.91021039994693</v>
      </c>
      <c r="NG41" s="1">
        <f t="shared" si="13"/>
        <v>5.652643713553946</v>
      </c>
      <c r="NH41" s="1">
        <f t="shared" si="13"/>
        <v>7.8467463684911198</v>
      </c>
      <c r="NI41" s="1">
        <f t="shared" si="13"/>
        <v>5.4598098693566071</v>
      </c>
      <c r="NJ41" s="1">
        <f t="shared" si="13"/>
        <v>12.212405870378577</v>
      </c>
      <c r="NK41" s="1">
        <f t="shared" si="13"/>
        <v>11.67618659209133</v>
      </c>
      <c r="NL41" s="1">
        <f t="shared" si="13"/>
        <v>6.5246784266681335</v>
      </c>
      <c r="NM41" s="1">
        <f t="shared" si="13"/>
        <v>5.0990195135927845</v>
      </c>
      <c r="NN41" s="1">
        <f t="shared" si="13"/>
        <v>5.5075705472861021</v>
      </c>
      <c r="NO41" s="1">
        <f t="shared" si="13"/>
        <v>4.8550415622761225</v>
      </c>
      <c r="NP41" s="1">
        <f t="shared" si="13"/>
        <v>4.1403933560541244</v>
      </c>
      <c r="NQ41" s="1">
        <f t="shared" si="13"/>
        <v>6.9006555934235418</v>
      </c>
      <c r="NR41" s="1">
        <f t="shared" si="13"/>
        <v>7.047458170621991</v>
      </c>
      <c r="NS41" s="1">
        <f t="shared" si="13"/>
        <v>10.873734190152675</v>
      </c>
      <c r="NT41" s="1">
        <f t="shared" si="13"/>
        <v>3.9096949095440028</v>
      </c>
      <c r="NU41" s="1">
        <f t="shared" si="13"/>
        <v>7.9671946427955733</v>
      </c>
      <c r="NV41" s="1">
        <f t="shared" si="13"/>
        <v>8.8667382739679219</v>
      </c>
      <c r="NW41" s="1">
        <f t="shared" si="13"/>
        <v>11.296860077873299</v>
      </c>
      <c r="NX41" s="1">
        <f t="shared" si="13"/>
        <v>10.699354675689115</v>
      </c>
      <c r="NY41" s="1">
        <f t="shared" si="13"/>
        <v>6.5936477367380251</v>
      </c>
      <c r="NZ41" s="1">
        <f t="shared" si="13"/>
        <v>6.9247657687737671</v>
      </c>
      <c r="OA41" s="1">
        <f t="shared" si="13"/>
        <v>3.7796447300922722</v>
      </c>
      <c r="OB41" s="1">
        <f t="shared" si="13"/>
        <v>3.9761191895520196</v>
      </c>
      <c r="OC41" s="1">
        <f t="shared" si="13"/>
        <v>8.1591316064535047</v>
      </c>
      <c r="OD41" s="1">
        <f t="shared" si="13"/>
        <v>7.1046597720221962</v>
      </c>
      <c r="OE41" s="1">
        <f t="shared" si="13"/>
        <v>10.415190371577012</v>
      </c>
      <c r="OF41" s="1">
        <f t="shared" si="13"/>
        <v>10.188695883650851</v>
      </c>
      <c r="OG41" s="1">
        <f t="shared" si="13"/>
        <v>7.1046597720221962</v>
      </c>
      <c r="OH41" s="1">
        <f t="shared" si="13"/>
        <v>5.9681695367212573</v>
      </c>
      <c r="OI41" s="1">
        <f t="shared" ref="OI41:QT41" si="14">STDEV(OI3:OI38)</f>
        <v>9.897089519266812</v>
      </c>
      <c r="OJ41" s="1">
        <f t="shared" si="14"/>
        <v>21.6002645486445</v>
      </c>
      <c r="OK41" s="1">
        <f t="shared" si="14"/>
        <v>8.1998838551588804</v>
      </c>
      <c r="OL41" s="1">
        <f t="shared" si="14"/>
        <v>9</v>
      </c>
      <c r="OM41" s="1">
        <f t="shared" si="14"/>
        <v>7.1514234347336156</v>
      </c>
      <c r="ON41" s="1">
        <f t="shared" si="14"/>
        <v>1.3801311186847085</v>
      </c>
      <c r="OO41" s="1">
        <f t="shared" si="14"/>
        <v>4.2314018840996299</v>
      </c>
      <c r="OP41" s="1">
        <f t="shared" si="14"/>
        <v>4.6802523334497561</v>
      </c>
      <c r="OQ41" s="1">
        <f t="shared" si="14"/>
        <v>9.8222294045797192</v>
      </c>
      <c r="OR41" s="1">
        <f t="shared" si="14"/>
        <v>6.9247657687737671</v>
      </c>
      <c r="OS41" s="1">
        <f t="shared" si="14"/>
        <v>11.38294463534935</v>
      </c>
      <c r="OT41" s="1">
        <f t="shared" si="14"/>
        <v>4.1403933560541262</v>
      </c>
      <c r="OU41" s="1">
        <f t="shared" si="14"/>
        <v>4.4347115652166904</v>
      </c>
      <c r="OV41" s="1">
        <f t="shared" si="14"/>
        <v>16.069788276081773</v>
      </c>
      <c r="OW41" s="1">
        <f t="shared" si="14"/>
        <v>11.161157134071207</v>
      </c>
      <c r="OX41" s="1">
        <f t="shared" si="14"/>
        <v>13.023787760058422</v>
      </c>
      <c r="OY41" s="1">
        <f t="shared" si="14"/>
        <v>15.641824275533422</v>
      </c>
      <c r="OZ41" s="1">
        <f t="shared" si="14"/>
        <v>10.045136231269433</v>
      </c>
      <c r="PA41" s="1">
        <f t="shared" si="14"/>
        <v>4.358898943540674</v>
      </c>
      <c r="PB41" s="1">
        <f t="shared" si="14"/>
        <v>6.4660284417502991</v>
      </c>
      <c r="PC41" s="1">
        <f t="shared" si="14"/>
        <v>4.6084807950229365</v>
      </c>
      <c r="PD41" s="1">
        <f t="shared" si="14"/>
        <v>6.2373681873657167</v>
      </c>
      <c r="PE41" s="1">
        <f t="shared" si="14"/>
        <v>5.4116276928216607</v>
      </c>
      <c r="PF41" s="1">
        <f t="shared" si="14"/>
        <v>14.476582074903888</v>
      </c>
      <c r="PG41" s="1">
        <f t="shared" si="14"/>
        <v>7.7336617335854445</v>
      </c>
      <c r="PH41" s="1">
        <f t="shared" si="14"/>
        <v>4.8989794855663558</v>
      </c>
      <c r="PI41" s="1">
        <f t="shared" si="14"/>
        <v>20.521765448977757</v>
      </c>
      <c r="PJ41" s="1">
        <f t="shared" si="14"/>
        <v>18.015866023353649</v>
      </c>
      <c r="PK41" s="1">
        <f t="shared" si="14"/>
        <v>14.162324264449976</v>
      </c>
      <c r="PL41" s="1">
        <f t="shared" si="14"/>
        <v>9.6683085633522499</v>
      </c>
      <c r="PM41" s="1">
        <f t="shared" si="14"/>
        <v>12.259107401671391</v>
      </c>
      <c r="PN41" s="1">
        <f t="shared" si="14"/>
        <v>3.3876526498728401</v>
      </c>
      <c r="PO41" s="1">
        <f t="shared" si="14"/>
        <v>8.6106246662397936</v>
      </c>
      <c r="PP41" s="1">
        <f t="shared" si="14"/>
        <v>13.613718571108091</v>
      </c>
      <c r="PQ41" s="1">
        <f t="shared" si="14"/>
        <v>6.0749289629395582</v>
      </c>
      <c r="PR41" s="1">
        <f t="shared" si="14"/>
        <v>14.093227012258321</v>
      </c>
      <c r="PS41" s="1">
        <f t="shared" si="14"/>
        <v>14.327795164843554</v>
      </c>
      <c r="PT41" s="1">
        <f t="shared" si="14"/>
        <v>9.466733735510239</v>
      </c>
      <c r="PU41" s="1">
        <f t="shared" si="14"/>
        <v>5.2235729425092075</v>
      </c>
      <c r="PV41" s="1">
        <f t="shared" si="14"/>
        <v>16.767315144138525</v>
      </c>
      <c r="PW41" s="1">
        <f t="shared" si="14"/>
        <v>35.540721111745285</v>
      </c>
      <c r="PX41" s="1">
        <f t="shared" si="14"/>
        <v>21.438727751875756</v>
      </c>
      <c r="PY41" s="1">
        <f t="shared" si="14"/>
        <v>8.3950098556339121</v>
      </c>
      <c r="PZ41" s="1">
        <f t="shared" si="14"/>
        <v>17.23783214742669</v>
      </c>
      <c r="QA41" s="1">
        <f t="shared" si="14"/>
        <v>5.2417736002416664</v>
      </c>
      <c r="QB41" s="1">
        <f t="shared" si="14"/>
        <v>7.2735659689564862</v>
      </c>
      <c r="QC41" s="1">
        <f t="shared" si="14"/>
        <v>10.991338581334114</v>
      </c>
      <c r="QD41" s="1">
        <f t="shared" si="14"/>
        <v>7.3711147958319936</v>
      </c>
      <c r="QE41" s="1">
        <f t="shared" si="14"/>
        <v>8.9389463531650044</v>
      </c>
      <c r="QF41" s="1">
        <f t="shared" si="14"/>
        <v>10.674848052894287</v>
      </c>
      <c r="QG41" s="1">
        <f t="shared" si="14"/>
        <v>6.6188763252929705</v>
      </c>
      <c r="QH41" s="1">
        <f t="shared" si="14"/>
        <v>8.303757038376121</v>
      </c>
      <c r="QI41" s="1">
        <f t="shared" si="14"/>
        <v>18.590832354121417</v>
      </c>
      <c r="QJ41" s="1">
        <f t="shared" si="14"/>
        <v>26.800852864894324</v>
      </c>
      <c r="QK41" s="1">
        <f t="shared" si="14"/>
        <v>17.018197543190279</v>
      </c>
      <c r="QL41" s="1">
        <f t="shared" si="14"/>
        <v>7.3581830055290949</v>
      </c>
      <c r="QM41" s="1">
        <f t="shared" si="14"/>
        <v>17.25991778383553</v>
      </c>
      <c r="QN41" s="1">
        <f t="shared" si="14"/>
        <v>8.5912469298422458</v>
      </c>
      <c r="QO41" s="1">
        <f t="shared" si="14"/>
        <v>3.2877840272018788</v>
      </c>
      <c r="QP41" s="1">
        <f t="shared" si="14"/>
        <v>6.2716292407422598</v>
      </c>
      <c r="QQ41" s="1">
        <f t="shared" si="14"/>
        <v>15.250292737237164</v>
      </c>
      <c r="QR41" s="1">
        <f t="shared" si="14"/>
        <v>8.9389463531650009</v>
      </c>
      <c r="QS41" s="1">
        <f t="shared" si="14"/>
        <v>7.2538987874830196</v>
      </c>
      <c r="QT41" s="1">
        <f t="shared" si="14"/>
        <v>18.354965592579081</v>
      </c>
      <c r="QU41" s="1">
        <f t="shared" ref="QU41:RN41" si="15">STDEV(QU3:QU38)</f>
        <v>14.565124686828366</v>
      </c>
      <c r="QV41" s="1">
        <f t="shared" si="15"/>
        <v>23.348294523216406</v>
      </c>
      <c r="QW41" s="1">
        <f t="shared" si="15"/>
        <v>23.662306774800339</v>
      </c>
      <c r="QX41" s="1">
        <f t="shared" si="15"/>
        <v>20.023795368320688</v>
      </c>
      <c r="QY41" s="1">
        <f t="shared" si="15"/>
        <v>9.8561076060916246</v>
      </c>
      <c r="QZ41" s="1">
        <f t="shared" si="15"/>
        <v>16.960738977611403</v>
      </c>
      <c r="RA41" s="1">
        <f t="shared" si="15"/>
        <v>8.1386789614835671</v>
      </c>
      <c r="RB41" s="1">
        <f t="shared" si="15"/>
        <v>5.4291979588324537</v>
      </c>
      <c r="RC41" s="1">
        <f t="shared" si="15"/>
        <v>13.503086067019396</v>
      </c>
      <c r="RD41" s="1">
        <f t="shared" si="15"/>
        <v>11.725024114098465</v>
      </c>
      <c r="RE41" s="1">
        <f t="shared" si="15"/>
        <v>8.7150663194482334</v>
      </c>
      <c r="RF41" s="1">
        <f t="shared" si="15"/>
        <v>10.160614904526952</v>
      </c>
      <c r="RG41" s="1">
        <f t="shared" si="15"/>
        <v>10.674848052894284</v>
      </c>
      <c r="RH41" s="1">
        <f t="shared" si="15"/>
        <v>10.533393610436329</v>
      </c>
      <c r="RI41" s="1">
        <f t="shared" si="15"/>
        <v>24.322241438062992</v>
      </c>
      <c r="RJ41" s="1">
        <f t="shared" si="15"/>
        <v>16.190826326746169</v>
      </c>
      <c r="RK41" s="1">
        <f t="shared" si="15"/>
        <v>10.263202878893768</v>
      </c>
      <c r="RL41" s="1">
        <f t="shared" si="15"/>
        <v>14.128660503354439</v>
      </c>
      <c r="RM41" s="1">
        <f t="shared" si="15"/>
        <v>16.542873591570078</v>
      </c>
      <c r="RN41" s="1">
        <f t="shared" si="15"/>
        <v>10.325649985305896</v>
      </c>
    </row>
    <row r="42" spans="1:482">
      <c r="B42" s="1" t="e">
        <f>TTEST($A$3:$A$38,B3:B9,1,2)</f>
        <v>#DIV/0!</v>
      </c>
      <c r="C42" s="1" t="e">
        <f t="shared" ref="C42:BN42" si="16">TTEST($A$3:$A$38,C3:C9,1,2)</f>
        <v>#DIV/0!</v>
      </c>
      <c r="D42" s="1" t="e">
        <f t="shared" si="16"/>
        <v>#DIV/0!</v>
      </c>
      <c r="E42" s="1" t="e">
        <f t="shared" si="16"/>
        <v>#DIV/0!</v>
      </c>
      <c r="F42" s="1" t="e">
        <f t="shared" si="16"/>
        <v>#DIV/0!</v>
      </c>
      <c r="G42" s="1" t="e">
        <f t="shared" si="16"/>
        <v>#DIV/0!</v>
      </c>
      <c r="H42" s="1" t="e">
        <f t="shared" si="16"/>
        <v>#DIV/0!</v>
      </c>
      <c r="I42" s="1" t="e">
        <f t="shared" si="16"/>
        <v>#DIV/0!</v>
      </c>
      <c r="J42" s="1" t="e">
        <f t="shared" si="16"/>
        <v>#DIV/0!</v>
      </c>
      <c r="K42" s="1" t="e">
        <f t="shared" si="16"/>
        <v>#DIV/0!</v>
      </c>
      <c r="L42" s="1" t="e">
        <f t="shared" si="16"/>
        <v>#DIV/0!</v>
      </c>
      <c r="M42" s="1" t="e">
        <f t="shared" si="16"/>
        <v>#DIV/0!</v>
      </c>
      <c r="N42" s="1" t="e">
        <f t="shared" si="16"/>
        <v>#DIV/0!</v>
      </c>
      <c r="O42" s="1">
        <f t="shared" si="16"/>
        <v>8.2852698558615392E-2</v>
      </c>
      <c r="P42" s="1">
        <f t="shared" si="16"/>
        <v>0.15432836327406407</v>
      </c>
      <c r="Q42" s="1">
        <f t="shared" si="16"/>
        <v>6.9590448070268665E-2</v>
      </c>
      <c r="R42" s="1">
        <f t="shared" si="16"/>
        <v>0.20411275421115604</v>
      </c>
      <c r="S42" s="1">
        <f t="shared" si="16"/>
        <v>0.11462628072610696</v>
      </c>
      <c r="T42" s="1">
        <f t="shared" si="16"/>
        <v>9.7900794568378885E-2</v>
      </c>
      <c r="U42" s="1">
        <f t="shared" si="16"/>
        <v>8.2664337733121665E-2</v>
      </c>
      <c r="V42" s="1">
        <f t="shared" si="16"/>
        <v>6.9590448070268665E-2</v>
      </c>
      <c r="W42" s="1">
        <f t="shared" si="16"/>
        <v>9.7402609906773199E-2</v>
      </c>
      <c r="X42" s="1">
        <f t="shared" si="16"/>
        <v>0.27499465111661903</v>
      </c>
      <c r="Y42" s="1">
        <f t="shared" si="16"/>
        <v>0.24487356741336258</v>
      </c>
      <c r="Z42" s="1">
        <f t="shared" si="16"/>
        <v>8.7384760191048266E-2</v>
      </c>
      <c r="AA42" s="1">
        <f t="shared" si="16"/>
        <v>0.37401622814711977</v>
      </c>
      <c r="AB42" s="1">
        <f t="shared" si="16"/>
        <v>1.2537919068836994E-4</v>
      </c>
      <c r="AC42" s="1">
        <f t="shared" si="16"/>
        <v>3.8650719401507276E-5</v>
      </c>
      <c r="AD42" s="1">
        <f t="shared" si="16"/>
        <v>5.7812970469526522E-3</v>
      </c>
      <c r="AE42" s="1">
        <f t="shared" si="16"/>
        <v>5.1346937231027706E-2</v>
      </c>
      <c r="AF42" s="1">
        <f t="shared" si="16"/>
        <v>0.12477531706322806</v>
      </c>
      <c r="AG42" s="1">
        <f t="shared" si="16"/>
        <v>0.22960187805840782</v>
      </c>
      <c r="AH42" s="1">
        <f t="shared" si="16"/>
        <v>0.39311772634443021</v>
      </c>
      <c r="AI42" s="1">
        <f t="shared" si="16"/>
        <v>0.19440501793821446</v>
      </c>
      <c r="AJ42" s="1">
        <f t="shared" si="16"/>
        <v>0.19149650230834797</v>
      </c>
      <c r="AK42" s="1">
        <f t="shared" si="16"/>
        <v>0.16253246948807104</v>
      </c>
      <c r="AL42" s="1">
        <f t="shared" si="16"/>
        <v>2.3641347338033275E-2</v>
      </c>
      <c r="AM42" s="1">
        <f t="shared" si="16"/>
        <v>2.2537695469110036E-7</v>
      </c>
      <c r="AN42" s="1">
        <f t="shared" si="16"/>
        <v>3.862431810434377E-14</v>
      </c>
      <c r="AO42" s="1">
        <f t="shared" si="16"/>
        <v>4.5870017463786007E-3</v>
      </c>
      <c r="AP42" s="1">
        <f t="shared" si="16"/>
        <v>5.3074030566469996E-4</v>
      </c>
      <c r="AQ42" s="1">
        <f t="shared" si="16"/>
        <v>4.8734604680632863E-2</v>
      </c>
      <c r="AR42" s="1">
        <f t="shared" si="16"/>
        <v>0.32174141763315467</v>
      </c>
      <c r="AS42" s="1">
        <f t="shared" si="16"/>
        <v>6.4435706439553084E-2</v>
      </c>
      <c r="AT42" s="1">
        <f t="shared" si="16"/>
        <v>0.34440194077361436</v>
      </c>
      <c r="AU42" s="1">
        <f t="shared" si="16"/>
        <v>0.44718783069374823</v>
      </c>
      <c r="AV42" s="1">
        <f t="shared" si="16"/>
        <v>0.49742507056908047</v>
      </c>
      <c r="AW42" s="1">
        <f t="shared" si="16"/>
        <v>0.24294091451064026</v>
      </c>
      <c r="AX42" s="1">
        <f t="shared" si="16"/>
        <v>0.16939012095636324</v>
      </c>
      <c r="AY42" s="1">
        <f t="shared" si="16"/>
        <v>6.4397046219060881E-4</v>
      </c>
      <c r="AZ42" s="1">
        <f t="shared" si="16"/>
        <v>6.3989531197143333E-7</v>
      </c>
      <c r="BA42" s="1">
        <f t="shared" si="16"/>
        <v>2.2733308176016799E-6</v>
      </c>
      <c r="BB42" s="1">
        <f t="shared" si="16"/>
        <v>1.6481717737429042E-8</v>
      </c>
      <c r="BC42" s="1">
        <f t="shared" si="16"/>
        <v>1.642107224887513E-3</v>
      </c>
      <c r="BD42" s="1">
        <f t="shared" si="16"/>
        <v>4.2552122275980582E-5</v>
      </c>
      <c r="BE42" s="1">
        <f t="shared" si="16"/>
        <v>0.11055819189201899</v>
      </c>
      <c r="BF42" s="1">
        <f t="shared" si="16"/>
        <v>4.2713169018790631E-2</v>
      </c>
      <c r="BG42" s="1">
        <f t="shared" si="16"/>
        <v>0.42290113191865197</v>
      </c>
      <c r="BH42" s="1">
        <f t="shared" si="16"/>
        <v>0.49740884745930791</v>
      </c>
      <c r="BI42" s="1">
        <f t="shared" si="16"/>
        <v>0.38787128642264185</v>
      </c>
      <c r="BJ42" s="1">
        <f t="shared" si="16"/>
        <v>0.37563669421542956</v>
      </c>
      <c r="BK42" s="1">
        <f t="shared" si="16"/>
        <v>2.5262928142504238E-2</v>
      </c>
      <c r="BL42" s="1">
        <f t="shared" si="16"/>
        <v>8.4029604622091993E-7</v>
      </c>
      <c r="BM42" s="1">
        <f t="shared" si="16"/>
        <v>2.4279071119343845E-7</v>
      </c>
      <c r="BN42" s="1">
        <f t="shared" si="16"/>
        <v>1.4602995815994318E-14</v>
      </c>
      <c r="BO42" s="1">
        <f t="shared" ref="BO42:DZ42" si="17">TTEST($A$3:$A$38,BO3:BO9,1,2)</f>
        <v>5.5311649316154225E-2</v>
      </c>
      <c r="BP42" s="1">
        <f t="shared" si="17"/>
        <v>6.9997727241917097E-3</v>
      </c>
      <c r="BQ42" s="1">
        <f t="shared" si="17"/>
        <v>8.0459853094002928E-2</v>
      </c>
      <c r="BR42" s="1">
        <f t="shared" si="17"/>
        <v>2.5553829131146455E-2</v>
      </c>
      <c r="BS42" s="1">
        <f t="shared" si="17"/>
        <v>1.8543448581070002E-2</v>
      </c>
      <c r="BT42" s="1">
        <f t="shared" si="17"/>
        <v>0.29061695344285587</v>
      </c>
      <c r="BU42" s="1">
        <f t="shared" si="17"/>
        <v>0.39343892393988356</v>
      </c>
      <c r="BV42" s="1">
        <f t="shared" si="17"/>
        <v>0.26482118991791603</v>
      </c>
      <c r="BW42" s="1">
        <f t="shared" si="17"/>
        <v>0.22969931592386927</v>
      </c>
      <c r="BX42" s="1">
        <f t="shared" si="17"/>
        <v>0.14964689618689009</v>
      </c>
      <c r="BY42" s="1">
        <f t="shared" si="17"/>
        <v>4.5956495575402396E-5</v>
      </c>
      <c r="BZ42" s="1">
        <f t="shared" si="17"/>
        <v>1.8539570535160267E-3</v>
      </c>
      <c r="CA42" s="1">
        <f t="shared" si="17"/>
        <v>1.4322412975985571E-10</v>
      </c>
      <c r="CB42" s="1">
        <f t="shared" si="17"/>
        <v>0.12048857030243575</v>
      </c>
      <c r="CC42" s="1">
        <f t="shared" si="17"/>
        <v>6.4489266749788929E-3</v>
      </c>
      <c r="CD42" s="1">
        <f t="shared" si="17"/>
        <v>5.5311649316154225E-2</v>
      </c>
      <c r="CE42" s="1">
        <f t="shared" si="17"/>
        <v>7.7227235113085463E-2</v>
      </c>
      <c r="CF42" s="1">
        <f t="shared" si="17"/>
        <v>0.44753447401727414</v>
      </c>
      <c r="CG42" s="1">
        <f t="shared" si="17"/>
        <v>0.23201523068707997</v>
      </c>
      <c r="CH42" s="1">
        <f t="shared" si="17"/>
        <v>0.46635535024831742</v>
      </c>
      <c r="CI42" s="1">
        <f t="shared" si="17"/>
        <v>0.15281826339192536</v>
      </c>
      <c r="CJ42" s="1">
        <f t="shared" si="17"/>
        <v>0.11324148865924509</v>
      </c>
      <c r="CK42" s="1">
        <f t="shared" si="17"/>
        <v>3.5949300433951948E-4</v>
      </c>
      <c r="CL42" s="1">
        <f t="shared" si="17"/>
        <v>2.534463374075799E-4</v>
      </c>
      <c r="CM42" s="1">
        <f t="shared" si="17"/>
        <v>1.9546377077025182E-5</v>
      </c>
      <c r="CN42" s="1">
        <f t="shared" si="17"/>
        <v>8.8568122028005305E-5</v>
      </c>
      <c r="CO42" s="1">
        <f t="shared" si="17"/>
        <v>0.41144848846788318</v>
      </c>
      <c r="CP42" s="1">
        <f t="shared" si="17"/>
        <v>0.20301763306555237</v>
      </c>
      <c r="CQ42" s="1">
        <f t="shared" si="17"/>
        <v>9.1842009338590866E-2</v>
      </c>
      <c r="CR42" s="1">
        <f t="shared" si="17"/>
        <v>0.42624435090672608</v>
      </c>
      <c r="CS42" s="1">
        <f t="shared" si="17"/>
        <v>0.32439295089852055</v>
      </c>
      <c r="CT42" s="1">
        <f t="shared" si="17"/>
        <v>0.30688999748463264</v>
      </c>
      <c r="CU42" s="1">
        <f t="shared" si="17"/>
        <v>0.34497194327429959</v>
      </c>
      <c r="CV42" s="1">
        <f t="shared" si="17"/>
        <v>0.44746569140522019</v>
      </c>
      <c r="CW42" s="1">
        <f t="shared" si="17"/>
        <v>0.3900840138158439</v>
      </c>
      <c r="CX42" s="1">
        <f t="shared" si="17"/>
        <v>0.24379521541320071</v>
      </c>
      <c r="CY42" s="1">
        <f t="shared" si="17"/>
        <v>4.9562691506040771E-3</v>
      </c>
      <c r="CZ42" s="1">
        <f t="shared" si="17"/>
        <v>6.2396761381049659E-2</v>
      </c>
      <c r="DA42" s="1">
        <f t="shared" si="17"/>
        <v>3.8976902251665017E-6</v>
      </c>
      <c r="DB42" s="1">
        <f t="shared" si="17"/>
        <v>0.13339411368161497</v>
      </c>
      <c r="DC42" s="1">
        <f t="shared" si="17"/>
        <v>1.8678846746774443E-2</v>
      </c>
      <c r="DD42" s="1">
        <f t="shared" si="17"/>
        <v>0.29112137241424418</v>
      </c>
      <c r="DE42" s="1">
        <f t="shared" si="17"/>
        <v>0.16615174523079923</v>
      </c>
      <c r="DF42" s="1">
        <f t="shared" si="17"/>
        <v>0.46057571869226088</v>
      </c>
      <c r="DG42" s="1">
        <f t="shared" si="17"/>
        <v>0.32342986471790591</v>
      </c>
      <c r="DH42" s="1">
        <f t="shared" si="17"/>
        <v>0.27481653830887431</v>
      </c>
      <c r="DI42" s="1">
        <f t="shared" si="17"/>
        <v>0.37483432407258788</v>
      </c>
      <c r="DJ42" s="1">
        <f t="shared" si="17"/>
        <v>0.35669996333193904</v>
      </c>
      <c r="DK42" s="1">
        <f t="shared" si="17"/>
        <v>2.2221023360829935E-4</v>
      </c>
      <c r="DL42" s="1">
        <f t="shared" si="17"/>
        <v>1.0540904400818791E-3</v>
      </c>
      <c r="DM42" s="1">
        <f t="shared" si="17"/>
        <v>0.12226386977237515</v>
      </c>
      <c r="DN42" s="1">
        <f t="shared" si="17"/>
        <v>3.0611328066854882E-3</v>
      </c>
      <c r="DO42" s="1">
        <f t="shared" si="17"/>
        <v>0.37626760262923237</v>
      </c>
      <c r="DP42" s="1">
        <f t="shared" si="17"/>
        <v>0.24303625399293666</v>
      </c>
      <c r="DQ42" s="1">
        <f t="shared" si="17"/>
        <v>0.42948455681331182</v>
      </c>
      <c r="DR42" s="1">
        <f t="shared" si="17"/>
        <v>0.32439220645492728</v>
      </c>
      <c r="DS42" s="1">
        <f t="shared" si="17"/>
        <v>0.42923924353627008</v>
      </c>
      <c r="DT42" s="1">
        <f t="shared" si="17"/>
        <v>0.32527330542392363</v>
      </c>
      <c r="DU42" s="1">
        <f t="shared" si="17"/>
        <v>0.23069474332903289</v>
      </c>
      <c r="DV42" s="1">
        <f t="shared" si="17"/>
        <v>0.35582288591574684</v>
      </c>
      <c r="DW42" s="1">
        <f t="shared" si="17"/>
        <v>0.33680782342700588</v>
      </c>
      <c r="DX42" s="1">
        <f t="shared" si="17"/>
        <v>2.2317303429333014E-2</v>
      </c>
      <c r="DY42" s="1">
        <f t="shared" si="17"/>
        <v>3.3269948315392266E-3</v>
      </c>
      <c r="DZ42" s="1">
        <f t="shared" si="17"/>
        <v>5.3677973873930689E-2</v>
      </c>
      <c r="EA42" s="1">
        <f t="shared" ref="EA42:GL42" si="18">TTEST($A$3:$A$38,EA3:EA9,1,2)</f>
        <v>6.2563046614527718E-4</v>
      </c>
      <c r="EB42" s="1">
        <f t="shared" si="18"/>
        <v>0.35576420313659662</v>
      </c>
      <c r="EC42" s="1">
        <f t="shared" si="18"/>
        <v>2.667781613386026E-2</v>
      </c>
      <c r="ED42" s="1">
        <f t="shared" si="18"/>
        <v>0.30649372624951476</v>
      </c>
      <c r="EE42" s="1">
        <f t="shared" si="18"/>
        <v>0.32439220645492728</v>
      </c>
      <c r="EF42" s="1">
        <f t="shared" si="18"/>
        <v>0.24464115430221844</v>
      </c>
      <c r="EG42" s="1">
        <f t="shared" si="18"/>
        <v>0.46555774933376259</v>
      </c>
      <c r="EH42" s="1">
        <f t="shared" si="18"/>
        <v>0.41133393727498857</v>
      </c>
      <c r="EI42" s="1">
        <f t="shared" si="18"/>
        <v>0.46546558206903688</v>
      </c>
      <c r="EJ42" s="1">
        <f t="shared" si="18"/>
        <v>0.12956276278329923</v>
      </c>
      <c r="EK42" s="1">
        <f t="shared" si="18"/>
        <v>1.7567389647310094E-2</v>
      </c>
      <c r="EL42" s="1">
        <f t="shared" si="18"/>
        <v>3.7447542670828344E-4</v>
      </c>
      <c r="EM42" s="1">
        <f t="shared" si="18"/>
        <v>0.24042469850903797</v>
      </c>
      <c r="EN42" s="1">
        <f t="shared" si="18"/>
        <v>9.9514362156611479E-3</v>
      </c>
      <c r="EO42" s="1">
        <f t="shared" si="18"/>
        <v>0.44840475025360726</v>
      </c>
      <c r="EP42" s="1">
        <f t="shared" si="18"/>
        <v>7.2473507351117045E-2</v>
      </c>
      <c r="EQ42" s="1">
        <f t="shared" si="18"/>
        <v>0.48440474735213468</v>
      </c>
      <c r="ER42" s="1">
        <f t="shared" si="18"/>
        <v>0.35493505392629476</v>
      </c>
      <c r="ES42" s="1">
        <f t="shared" si="18"/>
        <v>0.24140108382506364</v>
      </c>
      <c r="ET42" s="1">
        <f t="shared" si="18"/>
        <v>0.12129535490999727</v>
      </c>
      <c r="EU42" s="1">
        <f t="shared" si="18"/>
        <v>0.22007730929823927</v>
      </c>
      <c r="EV42" s="1">
        <f t="shared" si="18"/>
        <v>0.27076137121402233</v>
      </c>
      <c r="EW42" s="1">
        <f t="shared" si="18"/>
        <v>0.15520915213879216</v>
      </c>
      <c r="EX42" s="1">
        <f t="shared" si="18"/>
        <v>6.5308367339857468E-6</v>
      </c>
      <c r="EY42" s="1">
        <f t="shared" si="18"/>
        <v>1.3091063152981098E-4</v>
      </c>
      <c r="EZ42" s="1">
        <f t="shared" si="18"/>
        <v>2.9765349296840386E-2</v>
      </c>
      <c r="FA42" s="1">
        <f t="shared" si="18"/>
        <v>3.4250390481021195E-3</v>
      </c>
      <c r="FB42" s="1">
        <f t="shared" si="18"/>
        <v>8.4028279487049273E-2</v>
      </c>
      <c r="FC42" s="1">
        <f t="shared" si="18"/>
        <v>0.49743420519858322</v>
      </c>
      <c r="FD42" s="1">
        <f t="shared" si="18"/>
        <v>0.20275520507960426</v>
      </c>
      <c r="FE42" s="1">
        <f t="shared" si="18"/>
        <v>0.30520912484983231</v>
      </c>
      <c r="FF42" s="1">
        <f t="shared" si="18"/>
        <v>0.3355805033265572</v>
      </c>
      <c r="FG42" s="1">
        <f t="shared" si="18"/>
        <v>0.32322142402975551</v>
      </c>
      <c r="FH42" s="1">
        <f t="shared" si="18"/>
        <v>0.37149216604022472</v>
      </c>
      <c r="FI42" s="1">
        <f t="shared" si="18"/>
        <v>1.3906294894519375E-2</v>
      </c>
      <c r="FJ42" s="1">
        <f t="shared" si="18"/>
        <v>1.9739656666202803E-2</v>
      </c>
      <c r="FK42" s="1">
        <f t="shared" si="18"/>
        <v>1.2448186249813717E-5</v>
      </c>
      <c r="FL42" s="1">
        <f t="shared" si="18"/>
        <v>1.4869569466875081E-3</v>
      </c>
      <c r="FM42" s="1">
        <f t="shared" si="18"/>
        <v>0.26337286700001916</v>
      </c>
      <c r="FN42" s="1">
        <f t="shared" si="18"/>
        <v>0.31881664823682265</v>
      </c>
      <c r="FO42" s="1">
        <f t="shared" si="18"/>
        <v>0.25283861679068903</v>
      </c>
      <c r="FP42" s="1">
        <f t="shared" si="18"/>
        <v>0.4297273364105052</v>
      </c>
      <c r="FQ42" s="1">
        <f t="shared" si="18"/>
        <v>0.44289016881955717</v>
      </c>
      <c r="FR42" s="1">
        <f t="shared" si="18"/>
        <v>0.48404075570814598</v>
      </c>
      <c r="FS42" s="1">
        <f t="shared" si="18"/>
        <v>0.14782711635018683</v>
      </c>
      <c r="FT42" s="1">
        <f t="shared" si="18"/>
        <v>0.4249023475571112</v>
      </c>
      <c r="FU42" s="1">
        <f t="shared" si="18"/>
        <v>0.11992840942335301</v>
      </c>
      <c r="FV42" s="1">
        <f t="shared" si="18"/>
        <v>3.0293371824172487E-2</v>
      </c>
      <c r="FW42" s="1">
        <f t="shared" si="18"/>
        <v>1.2218920357043753E-2</v>
      </c>
      <c r="FX42" s="1">
        <f t="shared" si="18"/>
        <v>1.4012864895231723E-4</v>
      </c>
      <c r="FY42" s="1">
        <f t="shared" si="18"/>
        <v>1.7122581247852394E-4</v>
      </c>
      <c r="FZ42" s="1">
        <f t="shared" si="18"/>
        <v>0.39053813741438587</v>
      </c>
      <c r="GA42" s="1">
        <f t="shared" si="18"/>
        <v>0.48511594061347185</v>
      </c>
      <c r="GB42" s="1">
        <f t="shared" si="18"/>
        <v>0.35772015162303361</v>
      </c>
      <c r="GC42" s="1">
        <f t="shared" si="18"/>
        <v>0.29513767305333105</v>
      </c>
      <c r="GD42" s="1">
        <f t="shared" si="18"/>
        <v>0.27481653830887431</v>
      </c>
      <c r="GE42" s="1">
        <f t="shared" si="18"/>
        <v>0.2030701010170583</v>
      </c>
      <c r="GF42" s="1">
        <f t="shared" si="18"/>
        <v>0.30818068217844297</v>
      </c>
      <c r="GG42" s="1">
        <f t="shared" si="18"/>
        <v>0.13465125253788887</v>
      </c>
      <c r="GH42" s="1">
        <f t="shared" si="18"/>
        <v>0.31978289928369408</v>
      </c>
      <c r="GI42" s="1">
        <f t="shared" si="18"/>
        <v>7.4644840664653156E-2</v>
      </c>
      <c r="GJ42" s="1">
        <f t="shared" si="18"/>
        <v>4.8839526396179932E-5</v>
      </c>
      <c r="GK42" s="1">
        <f t="shared" si="18"/>
        <v>1.2562918029181058E-3</v>
      </c>
      <c r="GL42" s="1">
        <f t="shared" si="18"/>
        <v>7.3869358651047823E-2</v>
      </c>
      <c r="GM42" s="1">
        <f t="shared" ref="GM42:IX42" si="19">TTEST($A$3:$A$38,GM3:GM9,1,2)</f>
        <v>0.46745423312563938</v>
      </c>
      <c r="GN42" s="1">
        <f t="shared" si="19"/>
        <v>0.30704782781285356</v>
      </c>
      <c r="GO42" s="1">
        <f t="shared" si="19"/>
        <v>0.32542783398710307</v>
      </c>
      <c r="GP42" s="1">
        <f t="shared" si="19"/>
        <v>0.35588149718890638</v>
      </c>
      <c r="GQ42" s="1">
        <f t="shared" si="19"/>
        <v>0.4296365882049209</v>
      </c>
      <c r="GR42" s="1">
        <f t="shared" si="19"/>
        <v>0.32666791846044585</v>
      </c>
      <c r="GS42" s="1">
        <f t="shared" si="19"/>
        <v>0.40976283494263244</v>
      </c>
      <c r="GT42" s="1">
        <f t="shared" si="19"/>
        <v>0.11276468305773224</v>
      </c>
      <c r="GU42" s="1">
        <f t="shared" si="19"/>
        <v>0.1630248371730601</v>
      </c>
      <c r="GV42" s="1">
        <f t="shared" si="19"/>
        <v>1.6570267962184211E-3</v>
      </c>
      <c r="GW42" s="1">
        <f t="shared" si="19"/>
        <v>2.0226745701864113E-2</v>
      </c>
      <c r="GX42" s="1">
        <f t="shared" si="19"/>
        <v>2.3681879828324782E-4</v>
      </c>
      <c r="GY42" s="1">
        <f t="shared" si="19"/>
        <v>5.8096536570661226E-3</v>
      </c>
      <c r="GZ42" s="1">
        <f t="shared" si="19"/>
        <v>3.038880507295727E-2</v>
      </c>
      <c r="HA42" s="1">
        <f t="shared" si="19"/>
        <v>0.35487528087703579</v>
      </c>
      <c r="HB42" s="1">
        <f t="shared" si="19"/>
        <v>0.44945962641239645</v>
      </c>
      <c r="HC42" s="1">
        <f t="shared" si="19"/>
        <v>0.47905101870373995</v>
      </c>
      <c r="HD42" s="1">
        <f t="shared" si="19"/>
        <v>0.30454606823450947</v>
      </c>
      <c r="HE42" s="1">
        <f t="shared" si="19"/>
        <v>0.34225806789908253</v>
      </c>
      <c r="HF42" s="1">
        <f t="shared" si="19"/>
        <v>0.302889843358782</v>
      </c>
      <c r="HG42" s="1">
        <f t="shared" si="19"/>
        <v>2.4581264829514446E-3</v>
      </c>
      <c r="HH42" s="1">
        <f t="shared" si="19"/>
        <v>0.2284244751392327</v>
      </c>
      <c r="HI42" s="1">
        <f t="shared" si="19"/>
        <v>5.5691327392141825E-2</v>
      </c>
      <c r="HJ42" s="1">
        <f t="shared" si="19"/>
        <v>1.6396189691128449E-3</v>
      </c>
      <c r="HK42" s="1">
        <f t="shared" si="19"/>
        <v>4.7410764487128363E-4</v>
      </c>
      <c r="HL42" s="1">
        <f t="shared" si="19"/>
        <v>7.0194719333307636E-3</v>
      </c>
      <c r="HM42" s="1">
        <f t="shared" si="19"/>
        <v>0.10601589975817145</v>
      </c>
      <c r="HN42" s="1">
        <f t="shared" si="19"/>
        <v>0.10638044499141019</v>
      </c>
      <c r="HO42" s="1">
        <f t="shared" si="19"/>
        <v>0.21618019105639946</v>
      </c>
      <c r="HP42" s="1">
        <f t="shared" si="19"/>
        <v>0.43059588737871779</v>
      </c>
      <c r="HQ42" s="1">
        <f t="shared" si="19"/>
        <v>0.46246353182698596</v>
      </c>
      <c r="HR42" s="1">
        <f t="shared" si="19"/>
        <v>0.37067457688349381</v>
      </c>
      <c r="HS42" s="1">
        <f t="shared" si="19"/>
        <v>9.3053194793255037E-2</v>
      </c>
      <c r="HT42" s="1">
        <f t="shared" si="19"/>
        <v>1.2398698604784103E-2</v>
      </c>
      <c r="HU42" s="1">
        <f t="shared" si="19"/>
        <v>7.1754104679816036E-2</v>
      </c>
      <c r="HV42" s="1">
        <f t="shared" si="19"/>
        <v>1.2408316406022459E-3</v>
      </c>
      <c r="HW42" s="1">
        <f t="shared" si="19"/>
        <v>6.4279841988295507E-11</v>
      </c>
      <c r="HX42" s="1">
        <f t="shared" si="19"/>
        <v>6.0611766371549455E-4</v>
      </c>
      <c r="HY42" s="1">
        <f t="shared" si="19"/>
        <v>7.9330467603704151E-3</v>
      </c>
      <c r="HZ42" s="1">
        <f t="shared" si="19"/>
        <v>0.46131858425049521</v>
      </c>
      <c r="IA42" s="1">
        <f t="shared" si="19"/>
        <v>0.17880289010070999</v>
      </c>
      <c r="IB42" s="1">
        <f t="shared" si="19"/>
        <v>0.3234991816092897</v>
      </c>
      <c r="IC42" s="1">
        <f t="shared" si="19"/>
        <v>0.23109280911693342</v>
      </c>
      <c r="ID42" s="1">
        <f t="shared" si="19"/>
        <v>7.01548982036522E-2</v>
      </c>
      <c r="IE42" s="1">
        <f t="shared" si="19"/>
        <v>0.32044287788272086</v>
      </c>
      <c r="IF42" s="1">
        <f t="shared" si="19"/>
        <v>0.12644880900766198</v>
      </c>
      <c r="IG42" s="1">
        <f t="shared" si="19"/>
        <v>0.14442585464157959</v>
      </c>
      <c r="IH42" s="1">
        <f t="shared" si="19"/>
        <v>0.24487356741336258</v>
      </c>
      <c r="II42" s="1">
        <f t="shared" si="19"/>
        <v>4.9567928925457763E-2</v>
      </c>
      <c r="IJ42" s="1">
        <f t="shared" si="19"/>
        <v>7.5597649821208094E-9</v>
      </c>
      <c r="IK42" s="1">
        <f t="shared" si="19"/>
        <v>1.2261805464923461E-5</v>
      </c>
      <c r="IL42" s="1">
        <f t="shared" si="19"/>
        <v>2.0797290363753315E-2</v>
      </c>
      <c r="IM42" s="1">
        <f t="shared" si="19"/>
        <v>9.1940265245191166E-2</v>
      </c>
      <c r="IN42" s="1">
        <f t="shared" si="19"/>
        <v>0.14356024291817085</v>
      </c>
      <c r="IO42" s="1">
        <f t="shared" si="19"/>
        <v>0.25007661672299519</v>
      </c>
      <c r="IP42" s="1">
        <f t="shared" si="19"/>
        <v>0.44323039211560766</v>
      </c>
      <c r="IQ42" s="1">
        <f t="shared" si="19"/>
        <v>0.16836465519319704</v>
      </c>
      <c r="IR42" s="1">
        <f t="shared" si="19"/>
        <v>0.44685801956399179</v>
      </c>
      <c r="IS42" s="1">
        <f t="shared" si="19"/>
        <v>0.16250333318345017</v>
      </c>
      <c r="IT42" s="1">
        <f t="shared" si="19"/>
        <v>0.19330061797503922</v>
      </c>
      <c r="IU42" s="1">
        <f t="shared" si="19"/>
        <v>0.44739663756236714</v>
      </c>
      <c r="IV42" s="1">
        <f t="shared" si="19"/>
        <v>4.322232858167344E-4</v>
      </c>
      <c r="IW42" s="1">
        <f t="shared" si="19"/>
        <v>6.4287447510419088E-6</v>
      </c>
      <c r="IX42" s="1">
        <f t="shared" si="19"/>
        <v>4.139613375737686E-4</v>
      </c>
      <c r="IY42" s="1">
        <f t="shared" ref="IY42:LJ42" si="20">TTEST($A$3:$A$38,IY3:IY9,1,2)</f>
        <v>2.5162471365626639E-2</v>
      </c>
      <c r="IZ42" s="1">
        <f t="shared" si="20"/>
        <v>0.2933471681899561</v>
      </c>
      <c r="JA42" s="1">
        <f t="shared" si="20"/>
        <v>0.11452235394698085</v>
      </c>
      <c r="JB42" s="1">
        <f t="shared" si="20"/>
        <v>0.34034530635128774</v>
      </c>
      <c r="JC42" s="1">
        <f t="shared" si="20"/>
        <v>0.30633453543367384</v>
      </c>
      <c r="JD42" s="1">
        <f t="shared" si="20"/>
        <v>0.39232542409627186</v>
      </c>
      <c r="JE42" s="1">
        <f t="shared" si="20"/>
        <v>0.46055833442239408</v>
      </c>
      <c r="JF42" s="1">
        <f t="shared" si="20"/>
        <v>0.37344442973008068</v>
      </c>
      <c r="JG42" s="1">
        <f t="shared" si="20"/>
        <v>6.0897667162509918E-2</v>
      </c>
      <c r="JH42" s="1">
        <f t="shared" si="20"/>
        <v>6.622691137063047E-2</v>
      </c>
      <c r="JI42" s="1">
        <f t="shared" si="20"/>
        <v>8.8502428686392554E-6</v>
      </c>
      <c r="JJ42" s="1">
        <f t="shared" si="20"/>
        <v>1.8705135869569389E-6</v>
      </c>
      <c r="JK42" s="1">
        <f t="shared" si="20"/>
        <v>5.1069070513274533E-4</v>
      </c>
      <c r="JL42" s="1">
        <f t="shared" si="20"/>
        <v>1.5308292542299498E-2</v>
      </c>
      <c r="JM42" s="1">
        <f t="shared" si="20"/>
        <v>0.21638601497845744</v>
      </c>
      <c r="JN42" s="1">
        <f t="shared" si="20"/>
        <v>9.0292264006980733E-2</v>
      </c>
      <c r="JO42" s="1">
        <f t="shared" si="20"/>
        <v>3.6996349826260828E-2</v>
      </c>
      <c r="JP42" s="1">
        <f t="shared" si="20"/>
        <v>0.32051576310719021</v>
      </c>
      <c r="JQ42" s="1">
        <f t="shared" si="20"/>
        <v>7.3882606172012436E-2</v>
      </c>
      <c r="JR42" s="1">
        <f t="shared" si="20"/>
        <v>0.12427665054634758</v>
      </c>
      <c r="JS42" s="1">
        <f t="shared" si="20"/>
        <v>0.12351322655465598</v>
      </c>
      <c r="JT42" s="1">
        <f t="shared" si="20"/>
        <v>3.4452537436093028E-2</v>
      </c>
      <c r="JU42" s="1">
        <f t="shared" si="20"/>
        <v>5.0255211426620504E-2</v>
      </c>
      <c r="JV42" s="1">
        <f t="shared" si="20"/>
        <v>3.4294717147221769E-4</v>
      </c>
      <c r="JW42" s="1">
        <f t="shared" si="20"/>
        <v>3.8608427308615394E-6</v>
      </c>
      <c r="JX42" s="1">
        <f t="shared" si="20"/>
        <v>5.9291034601348064E-5</v>
      </c>
      <c r="JY42" s="1">
        <f t="shared" si="20"/>
        <v>3.038880507295727E-2</v>
      </c>
      <c r="JZ42" s="1">
        <f t="shared" si="20"/>
        <v>0.29021155105249108</v>
      </c>
      <c r="KA42" s="1">
        <f t="shared" si="20"/>
        <v>6.9590448070268665E-2</v>
      </c>
      <c r="KB42" s="1">
        <f t="shared" si="20"/>
        <v>1.1613023989800863E-2</v>
      </c>
      <c r="KC42" s="1">
        <f t="shared" si="20"/>
        <v>0.4238881107615935</v>
      </c>
      <c r="KD42" s="1">
        <f t="shared" si="20"/>
        <v>0.21093310271317378</v>
      </c>
      <c r="KE42" s="1">
        <f t="shared" si="20"/>
        <v>0.17000107290249888</v>
      </c>
      <c r="KF42" s="1">
        <f t="shared" si="20"/>
        <v>0.44430688733825408</v>
      </c>
      <c r="KG42" s="1">
        <f t="shared" si="20"/>
        <v>6.7213769794228856E-2</v>
      </c>
      <c r="KH42" s="1">
        <f t="shared" si="20"/>
        <v>0.15892627426205919</v>
      </c>
      <c r="KI42" s="1">
        <f t="shared" si="20"/>
        <v>1.4396976930201586E-2</v>
      </c>
      <c r="KJ42" s="1">
        <f t="shared" si="20"/>
        <v>2.2935275275122601E-7</v>
      </c>
      <c r="KK42" s="1">
        <f t="shared" si="20"/>
        <v>1.2327298354673239E-3</v>
      </c>
      <c r="KL42" s="1">
        <f t="shared" si="20"/>
        <v>0.42920839902891728</v>
      </c>
      <c r="KM42" s="1">
        <f t="shared" si="20"/>
        <v>0.11483391809058646</v>
      </c>
      <c r="KN42" s="1">
        <f t="shared" si="20"/>
        <v>0.26182642132146761</v>
      </c>
      <c r="KO42" s="1">
        <f t="shared" si="20"/>
        <v>0.14604754209417958</v>
      </c>
      <c r="KP42" s="1">
        <f t="shared" si="20"/>
        <v>0.33787604249959891</v>
      </c>
      <c r="KQ42" s="1">
        <f t="shared" si="20"/>
        <v>3.1690650724296297E-2</v>
      </c>
      <c r="KR42" s="1">
        <f t="shared" si="20"/>
        <v>0.16174042322360171</v>
      </c>
      <c r="KS42" s="1">
        <f t="shared" si="20"/>
        <v>4.2452520835884267E-3</v>
      </c>
      <c r="KT42" s="1">
        <f t="shared" si="20"/>
        <v>8.2984508387248523E-3</v>
      </c>
      <c r="KU42" s="1">
        <f t="shared" si="20"/>
        <v>0.11725533643082918</v>
      </c>
      <c r="KV42" s="1">
        <f t="shared" si="20"/>
        <v>0.25742858978873595</v>
      </c>
      <c r="KW42" s="1">
        <f t="shared" si="20"/>
        <v>1.0423452517100217E-7</v>
      </c>
      <c r="KX42" s="1">
        <f t="shared" si="20"/>
        <v>3.9500836452566049E-5</v>
      </c>
      <c r="KY42" s="1">
        <f t="shared" si="20"/>
        <v>0.15034754289750588</v>
      </c>
      <c r="KZ42" s="1">
        <f t="shared" si="20"/>
        <v>0.44508614462677853</v>
      </c>
      <c r="LA42" s="1">
        <f t="shared" si="20"/>
        <v>8.2852698558615392E-2</v>
      </c>
      <c r="LB42" s="1">
        <f t="shared" si="20"/>
        <v>0.10345843356433526</v>
      </c>
      <c r="LC42" s="1">
        <f t="shared" si="20"/>
        <v>0.28689392604785696</v>
      </c>
      <c r="LD42" s="1">
        <f t="shared" si="20"/>
        <v>7.8885094650513465E-2</v>
      </c>
      <c r="LE42" s="1">
        <f t="shared" si="20"/>
        <v>3.1649984914567518E-2</v>
      </c>
      <c r="LF42" s="1">
        <f t="shared" si="20"/>
        <v>3.5527193745493568E-2</v>
      </c>
      <c r="LG42" s="1">
        <f t="shared" si="20"/>
        <v>7.3691798964250654E-2</v>
      </c>
      <c r="LH42" s="1">
        <f t="shared" si="20"/>
        <v>0.35140544006857788</v>
      </c>
      <c r="LI42" s="1">
        <f t="shared" si="20"/>
        <v>1.9816602022932321E-4</v>
      </c>
      <c r="LJ42" s="1">
        <f t="shared" si="20"/>
        <v>6.7643240027017009E-5</v>
      </c>
      <c r="LK42" s="1">
        <f t="shared" ref="LK42:NV42" si="21">TTEST($A$3:$A$38,LK3:LK9,1,2)</f>
        <v>2.3569254402709227E-5</v>
      </c>
      <c r="LL42" s="1">
        <f t="shared" si="21"/>
        <v>0.4066374511726536</v>
      </c>
      <c r="LM42" s="1">
        <f t="shared" si="21"/>
        <v>0.21801695812307714</v>
      </c>
      <c r="LN42" s="1">
        <f t="shared" si="21"/>
        <v>0.12586563140412094</v>
      </c>
      <c r="LO42" s="1">
        <f t="shared" si="21"/>
        <v>5.7029340793769152E-2</v>
      </c>
      <c r="LP42" s="1">
        <f t="shared" si="21"/>
        <v>0.25825296161527556</v>
      </c>
      <c r="LQ42" s="1">
        <f t="shared" si="21"/>
        <v>0.40758210372435999</v>
      </c>
      <c r="LR42" s="1">
        <f t="shared" si="21"/>
        <v>0.37094883709428084</v>
      </c>
      <c r="LS42" s="1">
        <f t="shared" si="21"/>
        <v>5.6457571483865952E-2</v>
      </c>
      <c r="LT42" s="1">
        <f t="shared" si="21"/>
        <v>4.5290399109161508E-2</v>
      </c>
      <c r="LU42" s="1">
        <f t="shared" si="21"/>
        <v>8.9983281286791894E-2</v>
      </c>
      <c r="LV42" s="1">
        <f t="shared" si="21"/>
        <v>6.5622127905289249E-3</v>
      </c>
      <c r="LW42" s="1">
        <f t="shared" si="21"/>
        <v>5.6211913056291271E-7</v>
      </c>
      <c r="LX42" s="1">
        <f t="shared" si="21"/>
        <v>7.3250186782420172E-6</v>
      </c>
      <c r="LY42" s="1">
        <f t="shared" si="21"/>
        <v>0.30654010962871986</v>
      </c>
      <c r="LZ42" s="1">
        <f t="shared" si="21"/>
        <v>0.23039504897896695</v>
      </c>
      <c r="MA42" s="1">
        <f t="shared" si="21"/>
        <v>7.5868439489396811E-2</v>
      </c>
      <c r="MB42" s="1">
        <f t="shared" si="21"/>
        <v>0.12264800564866457</v>
      </c>
      <c r="MC42" s="1">
        <f t="shared" si="21"/>
        <v>6.7079306187492999E-2</v>
      </c>
      <c r="MD42" s="1">
        <f t="shared" si="21"/>
        <v>0.34612733454776834</v>
      </c>
      <c r="ME42" s="1">
        <f t="shared" si="21"/>
        <v>0.35576420313659662</v>
      </c>
      <c r="MF42" s="1">
        <f t="shared" si="21"/>
        <v>2.2630549452387169E-2</v>
      </c>
      <c r="MG42" s="1">
        <f t="shared" si="21"/>
        <v>0.11894407284786028</v>
      </c>
      <c r="MH42" s="1">
        <f t="shared" si="21"/>
        <v>3.1078600122703429E-2</v>
      </c>
      <c r="MI42" s="1">
        <f t="shared" si="21"/>
        <v>1.7174404444126356E-4</v>
      </c>
      <c r="MJ42" s="1">
        <f t="shared" si="21"/>
        <v>6.4384225305815775E-7</v>
      </c>
      <c r="MK42" s="1">
        <f t="shared" si="21"/>
        <v>1.7905458822285185E-3</v>
      </c>
      <c r="ML42" s="1">
        <f t="shared" si="21"/>
        <v>5.7172141796036823E-2</v>
      </c>
      <c r="MM42" s="1">
        <f t="shared" si="21"/>
        <v>0.17762561417555406</v>
      </c>
      <c r="MN42" s="1">
        <f t="shared" si="21"/>
        <v>9.0292264006980733E-2</v>
      </c>
      <c r="MO42" s="1">
        <f t="shared" si="21"/>
        <v>0.16701789298474434</v>
      </c>
      <c r="MP42" s="1">
        <f t="shared" si="21"/>
        <v>0.44566543141799508</v>
      </c>
      <c r="MQ42" s="1">
        <f t="shared" si="21"/>
        <v>2.0445703555133959E-2</v>
      </c>
      <c r="MR42" s="1">
        <f t="shared" si="21"/>
        <v>0.38835326241789253</v>
      </c>
      <c r="MS42" s="1">
        <f t="shared" si="21"/>
        <v>6.7541796672278887E-2</v>
      </c>
      <c r="MT42" s="1">
        <f t="shared" si="21"/>
        <v>0.48404075570814598</v>
      </c>
      <c r="MU42" s="1">
        <f t="shared" si="21"/>
        <v>5.088119021018433E-3</v>
      </c>
      <c r="MV42" s="1">
        <f t="shared" si="21"/>
        <v>1.3269996668087277E-3</v>
      </c>
      <c r="MW42" s="1">
        <f t="shared" si="21"/>
        <v>1.1513184397848289E-4</v>
      </c>
      <c r="MX42" s="1">
        <f t="shared" si="21"/>
        <v>5.9019378424656225E-6</v>
      </c>
      <c r="MY42" s="1">
        <f t="shared" si="21"/>
        <v>3.7372344729294759E-4</v>
      </c>
      <c r="MZ42" s="1">
        <f t="shared" si="21"/>
        <v>0.12461172465471572</v>
      </c>
      <c r="NA42" s="1">
        <f t="shared" si="21"/>
        <v>6.9590448070268665E-2</v>
      </c>
      <c r="NB42" s="1">
        <f t="shared" si="21"/>
        <v>0.39923334046283243</v>
      </c>
      <c r="NC42" s="1">
        <f t="shared" si="21"/>
        <v>0.18484356931249157</v>
      </c>
      <c r="ND42" s="1">
        <f t="shared" si="21"/>
        <v>6.9907219187393704E-2</v>
      </c>
      <c r="NE42" s="1">
        <f t="shared" si="21"/>
        <v>0.25650274668052708</v>
      </c>
      <c r="NF42" s="1">
        <f t="shared" si="21"/>
        <v>0.13896539735043573</v>
      </c>
      <c r="NG42" s="1">
        <f t="shared" si="21"/>
        <v>0.11247787725545833</v>
      </c>
      <c r="NH42" s="1">
        <f t="shared" si="21"/>
        <v>4.7045235458059699E-2</v>
      </c>
      <c r="NI42" s="1">
        <f t="shared" si="21"/>
        <v>1.3863495715931472E-2</v>
      </c>
      <c r="NJ42" s="1">
        <f t="shared" si="21"/>
        <v>1.4849648319923407E-4</v>
      </c>
      <c r="NK42" s="1">
        <f t="shared" si="21"/>
        <v>3.1808754492734651E-6</v>
      </c>
      <c r="NL42" s="1">
        <f t="shared" si="21"/>
        <v>2.2402198421553302E-3</v>
      </c>
      <c r="NM42" s="1">
        <f t="shared" si="21"/>
        <v>0.29518834892043594</v>
      </c>
      <c r="NN42" s="1">
        <f t="shared" si="21"/>
        <v>0.413043083658308</v>
      </c>
      <c r="NO42" s="1">
        <f t="shared" si="21"/>
        <v>0.37724720352584462</v>
      </c>
      <c r="NP42" s="1">
        <f t="shared" si="21"/>
        <v>0.24379521541320071</v>
      </c>
      <c r="NQ42" s="1">
        <f t="shared" si="21"/>
        <v>6.8083045988858781E-2</v>
      </c>
      <c r="NR42" s="1">
        <f t="shared" si="21"/>
        <v>9.4029706755822548E-2</v>
      </c>
      <c r="NS42" s="1">
        <f t="shared" si="21"/>
        <v>1.3009948987185372E-2</v>
      </c>
      <c r="NT42" s="1">
        <f t="shared" si="21"/>
        <v>0.40639672758930245</v>
      </c>
      <c r="NU42" s="1">
        <f t="shared" si="21"/>
        <v>8.3247376970097074E-3</v>
      </c>
      <c r="NV42" s="1">
        <f t="shared" si="21"/>
        <v>2.4871495039768101E-3</v>
      </c>
      <c r="NW42" s="1">
        <f t="shared" ref="NW42:QH42" si="22">TTEST($A$3:$A$38,NW3:NW9,1,2)</f>
        <v>1.7432983596937714E-8</v>
      </c>
      <c r="NX42" s="1">
        <f t="shared" si="22"/>
        <v>2.5886332152963411E-9</v>
      </c>
      <c r="NY42" s="1">
        <f t="shared" si="22"/>
        <v>5.7324916378436537E-4</v>
      </c>
      <c r="NZ42" s="1">
        <f t="shared" si="22"/>
        <v>7.3931259835939317E-2</v>
      </c>
      <c r="OA42" s="1">
        <f t="shared" si="22"/>
        <v>0.46576996847385599</v>
      </c>
      <c r="OB42" s="1">
        <f t="shared" si="22"/>
        <v>0.27718620013880124</v>
      </c>
      <c r="OC42" s="1">
        <f t="shared" si="22"/>
        <v>9.4551775976998292E-3</v>
      </c>
      <c r="OD42" s="1">
        <f t="shared" si="22"/>
        <v>0.14519233028065801</v>
      </c>
      <c r="OE42" s="1">
        <f t="shared" si="22"/>
        <v>4.0174711764334757E-2</v>
      </c>
      <c r="OF42" s="1">
        <f t="shared" si="22"/>
        <v>1.5865751683232223E-4</v>
      </c>
      <c r="OG42" s="1">
        <f t="shared" si="22"/>
        <v>3.4412006309761699E-3</v>
      </c>
      <c r="OH42" s="1">
        <f t="shared" si="22"/>
        <v>7.6630805147298814E-4</v>
      </c>
      <c r="OI42" s="1">
        <f t="shared" si="22"/>
        <v>1.8302360629968212E-5</v>
      </c>
      <c r="OJ42" s="1">
        <f t="shared" si="22"/>
        <v>4.4653756335643612E-10</v>
      </c>
      <c r="OK42" s="1">
        <f t="shared" si="22"/>
        <v>1.1557712332825255E-6</v>
      </c>
      <c r="OL42" s="1">
        <f t="shared" si="22"/>
        <v>2.0852012454432904E-5</v>
      </c>
      <c r="OM42" s="1">
        <f t="shared" si="22"/>
        <v>6.2919147409663465E-4</v>
      </c>
      <c r="ON42" s="1">
        <f t="shared" si="22"/>
        <v>0.16517765744517654</v>
      </c>
      <c r="OO42" s="1">
        <f t="shared" si="22"/>
        <v>0.37637182381070944</v>
      </c>
      <c r="OP42" s="1">
        <f t="shared" si="22"/>
        <v>2.9599727130294861E-3</v>
      </c>
      <c r="OQ42" s="1">
        <f t="shared" si="22"/>
        <v>3.2213682810125904E-2</v>
      </c>
      <c r="OR42" s="1">
        <f t="shared" si="22"/>
        <v>4.0705981969478562E-2</v>
      </c>
      <c r="OS42" s="1">
        <f t="shared" si="22"/>
        <v>3.3847974049981775E-3</v>
      </c>
      <c r="OT42" s="1">
        <f t="shared" si="22"/>
        <v>9.2490959745904419E-2</v>
      </c>
      <c r="OU42" s="1">
        <f t="shared" si="22"/>
        <v>2.4145581136787175E-2</v>
      </c>
      <c r="OV42" s="1">
        <f t="shared" si="22"/>
        <v>9.9964210087238317E-4</v>
      </c>
      <c r="OW42" s="1">
        <f t="shared" si="22"/>
        <v>8.0880399812612597E-8</v>
      </c>
      <c r="OX42" s="1">
        <f t="shared" si="22"/>
        <v>1.5213412249290846E-6</v>
      </c>
      <c r="OY42" s="1">
        <f t="shared" si="22"/>
        <v>6.5971037392602695E-6</v>
      </c>
      <c r="OZ42" s="1">
        <f t="shared" si="22"/>
        <v>3.0065997926362342E-2</v>
      </c>
      <c r="PA42" s="1">
        <f t="shared" si="22"/>
        <v>0.41178949668648229</v>
      </c>
      <c r="PB42" s="1">
        <f t="shared" si="22"/>
        <v>0.25051422478334051</v>
      </c>
      <c r="PC42" s="1">
        <f t="shared" si="22"/>
        <v>7.3373000654649079E-2</v>
      </c>
      <c r="PD42" s="1">
        <f t="shared" si="22"/>
        <v>4.9324608978562898E-3</v>
      </c>
      <c r="PE42" s="1">
        <f t="shared" si="22"/>
        <v>0.29165499127754685</v>
      </c>
      <c r="PF42" s="1">
        <f t="shared" si="22"/>
        <v>3.9085304542822424E-3</v>
      </c>
      <c r="PG42" s="1">
        <f t="shared" si="22"/>
        <v>3.7353719347911272E-3</v>
      </c>
      <c r="PH42" s="1">
        <f t="shared" si="22"/>
        <v>2.474964210744034E-2</v>
      </c>
      <c r="PI42" s="1">
        <f t="shared" si="22"/>
        <v>6.6980949167994873E-8</v>
      </c>
      <c r="PJ42" s="1">
        <f t="shared" si="22"/>
        <v>6.802101428951603E-13</v>
      </c>
      <c r="PK42" s="1">
        <f t="shared" si="22"/>
        <v>6.3900242001497328E-9</v>
      </c>
      <c r="PL42" s="1">
        <f t="shared" si="22"/>
        <v>7.2860493022323952E-5</v>
      </c>
      <c r="PM42" s="1">
        <f t="shared" si="22"/>
        <v>2.0915240768995952E-3</v>
      </c>
      <c r="PN42" s="1">
        <f t="shared" si="22"/>
        <v>0.20493921210336591</v>
      </c>
      <c r="PO42" s="1">
        <f t="shared" si="22"/>
        <v>9.317935448952254E-2</v>
      </c>
      <c r="PP42" s="1">
        <f t="shared" si="22"/>
        <v>8.0350733203520264E-3</v>
      </c>
      <c r="PQ42" s="1">
        <f t="shared" si="22"/>
        <v>2.1162088823636171E-3</v>
      </c>
      <c r="PR42" s="1">
        <f t="shared" si="22"/>
        <v>3.1683604238104613E-4</v>
      </c>
      <c r="PS42" s="1">
        <f t="shared" si="22"/>
        <v>1.6963188562474671E-3</v>
      </c>
      <c r="PT42" s="1">
        <f t="shared" si="22"/>
        <v>2.7385579389485235E-3</v>
      </c>
      <c r="PU42" s="1">
        <f t="shared" si="22"/>
        <v>1.6812749522720074E-2</v>
      </c>
      <c r="PV42" s="1">
        <f t="shared" si="22"/>
        <v>3.6609448824488346E-7</v>
      </c>
      <c r="PW42" s="1">
        <f t="shared" si="22"/>
        <v>5.4274300306119107E-9</v>
      </c>
      <c r="PX42" s="1">
        <f t="shared" si="22"/>
        <v>1.9371457532195457E-12</v>
      </c>
      <c r="PY42" s="1">
        <f t="shared" si="22"/>
        <v>1.4740831079325028E-7</v>
      </c>
      <c r="PZ42" s="1">
        <f t="shared" si="22"/>
        <v>3.0455663516284077E-5</v>
      </c>
      <c r="QA42" s="1">
        <f t="shared" si="22"/>
        <v>0.43047016323616627</v>
      </c>
      <c r="QB42" s="1">
        <f t="shared" si="22"/>
        <v>4.5428002272020984E-2</v>
      </c>
      <c r="QC42" s="1">
        <f t="shared" si="22"/>
        <v>1.3036615597339437E-3</v>
      </c>
      <c r="QD42" s="1">
        <f t="shared" si="22"/>
        <v>1.4642919693294188E-2</v>
      </c>
      <c r="QE42" s="1">
        <f t="shared" si="22"/>
        <v>1.706992683046838E-4</v>
      </c>
      <c r="QF42" s="1">
        <f t="shared" si="22"/>
        <v>8.1873827290151129E-6</v>
      </c>
      <c r="QG42" s="1">
        <f t="shared" si="22"/>
        <v>1.6707560441863169E-6</v>
      </c>
      <c r="QH42" s="1">
        <f t="shared" si="22"/>
        <v>4.1334042074760478E-4</v>
      </c>
      <c r="QI42" s="1">
        <f t="shared" ref="QI42:RN42" si="23">TTEST($A$3:$A$38,QI3:QI9,1,2)</f>
        <v>1.3098328193997795E-9</v>
      </c>
      <c r="QJ42" s="1">
        <f t="shared" si="23"/>
        <v>1.2500553735413677E-8</v>
      </c>
      <c r="QK42" s="1">
        <f t="shared" si="23"/>
        <v>8.7574718235169198E-15</v>
      </c>
      <c r="QL42" s="1">
        <f t="shared" si="23"/>
        <v>4.855946044261609E-9</v>
      </c>
      <c r="QM42" s="1">
        <f t="shared" si="23"/>
        <v>4.410400630448936E-4</v>
      </c>
      <c r="QN42" s="1">
        <f t="shared" si="23"/>
        <v>7.2424968586344502E-3</v>
      </c>
      <c r="QO42" s="1">
        <f t="shared" si="23"/>
        <v>0.24198171774294291</v>
      </c>
      <c r="QP42" s="1">
        <f t="shared" si="23"/>
        <v>6.212221263458358E-3</v>
      </c>
      <c r="QQ42" s="1">
        <f t="shared" si="23"/>
        <v>1.8041268166677063E-4</v>
      </c>
      <c r="QR42" s="1">
        <f t="shared" si="23"/>
        <v>1.3986675683216147E-2</v>
      </c>
      <c r="QS42" s="1">
        <f t="shared" si="23"/>
        <v>1.0608000428472805E-2</v>
      </c>
      <c r="QT42" s="1">
        <f t="shared" si="23"/>
        <v>1.555516570063363E-5</v>
      </c>
      <c r="QU42" s="1">
        <f t="shared" si="23"/>
        <v>2.8857313066143667E-4</v>
      </c>
      <c r="QV42" s="1">
        <f t="shared" si="23"/>
        <v>7.3784556861375782E-8</v>
      </c>
      <c r="QW42" s="1">
        <f t="shared" si="23"/>
        <v>6.7285725491931451E-15</v>
      </c>
      <c r="QX42" s="1">
        <f t="shared" si="23"/>
        <v>1.429318394394372E-12</v>
      </c>
      <c r="QY42" s="1">
        <f t="shared" si="23"/>
        <v>2.1843756523224164E-9</v>
      </c>
      <c r="QZ42" s="1">
        <f t="shared" si="23"/>
        <v>3.9667603376888459E-8</v>
      </c>
      <c r="RA42" s="1">
        <f t="shared" si="23"/>
        <v>0.21703265437965291</v>
      </c>
      <c r="RB42" s="1">
        <f t="shared" si="23"/>
        <v>0.31175695285618021</v>
      </c>
      <c r="RC42" s="1">
        <f t="shared" si="23"/>
        <v>2.7216394028070525E-6</v>
      </c>
      <c r="RD42" s="1">
        <f t="shared" si="23"/>
        <v>3.2304696213891486E-3</v>
      </c>
      <c r="RE42" s="1">
        <f t="shared" si="23"/>
        <v>1.2736671741649506E-5</v>
      </c>
      <c r="RF42" s="1">
        <f t="shared" si="23"/>
        <v>5.080362579856545E-8</v>
      </c>
      <c r="RG42" s="1">
        <f t="shared" si="23"/>
        <v>4.9044578591923611E-7</v>
      </c>
      <c r="RH42" s="1">
        <f t="shared" si="23"/>
        <v>1.3646759670023647E-6</v>
      </c>
      <c r="RI42" s="1">
        <f t="shared" si="23"/>
        <v>5.1626329165143141E-7</v>
      </c>
      <c r="RJ42" s="1">
        <f t="shared" si="23"/>
        <v>1.6850977721817559E-15</v>
      </c>
      <c r="RK42" s="1">
        <f t="shared" si="23"/>
        <v>7.0328970532185706E-13</v>
      </c>
      <c r="RL42" s="1">
        <f t="shared" si="23"/>
        <v>2.8930991572694457E-13</v>
      </c>
      <c r="RM42" s="1">
        <f t="shared" si="23"/>
        <v>3.144117877066547E-8</v>
      </c>
      <c r="RN42" s="1">
        <f t="shared" si="23"/>
        <v>1.2778046181186487E-4</v>
      </c>
    </row>
    <row r="43" spans="1:482">
      <c r="B43" s="1" t="s">
        <v>42</v>
      </c>
    </row>
    <row r="45" spans="1:482">
      <c r="A45" s="1" t="s">
        <v>43</v>
      </c>
    </row>
    <row r="46" spans="1:482">
      <c r="A46" s="19" t="s">
        <v>44</v>
      </c>
      <c r="B46" s="1" t="s">
        <v>45</v>
      </c>
    </row>
    <row r="47" spans="1:482">
      <c r="A47" s="22" t="s">
        <v>46</v>
      </c>
      <c r="B47" s="1" t="s">
        <v>47</v>
      </c>
      <c r="F47" s="1">
        <v>0.05</v>
      </c>
    </row>
    <row r="48" spans="1:482">
      <c r="A48" s="25" t="s">
        <v>48</v>
      </c>
      <c r="B48" s="1" t="s">
        <v>49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S490"/>
  <sheetViews>
    <sheetView topLeftCell="A2" zoomScale="40" zoomScaleNormal="40" zoomScalePageLayoutView="40" workbookViewId="0">
      <selection activeCell="F11" sqref="F11"/>
    </sheetView>
  </sheetViews>
  <sheetFormatPr baseColWidth="10" defaultColWidth="8.83203125" defaultRowHeight="14" x14ac:dyDescent="0"/>
  <cols>
    <col min="1" max="4" width="8.83203125" style="1"/>
    <col min="5" max="5" width="4.6640625" style="1" customWidth="1"/>
    <col min="6" max="6" width="12" style="1" customWidth="1"/>
    <col min="7" max="7" width="20.33203125" style="1" customWidth="1"/>
    <col min="8" max="10" width="8.83203125" style="1"/>
    <col min="11" max="11" width="13.83203125" style="1" customWidth="1"/>
    <col min="12" max="12" width="8.83203125" style="1"/>
    <col min="13" max="13" width="12.5" style="1" customWidth="1"/>
    <col min="14" max="19" width="8.83203125" style="1"/>
    <col min="20" max="20" width="11.83203125" style="1" customWidth="1"/>
    <col min="21" max="21" width="40.1640625" style="1" customWidth="1"/>
    <col min="22" max="22" width="15.83203125" style="1" customWidth="1"/>
    <col min="23" max="35" width="8.83203125" style="1"/>
    <col min="36" max="36" width="9.5" style="1" bestFit="1" customWidth="1"/>
    <col min="37" max="37" width="8.83203125" style="1"/>
    <col min="38" max="38" width="14.1640625" style="1" customWidth="1"/>
    <col min="39" max="41" width="9.5" style="1" bestFit="1" customWidth="1"/>
    <col min="42" max="42" width="16.5" style="1" customWidth="1"/>
    <col min="43" max="43" width="9.5" style="1" bestFit="1" customWidth="1"/>
    <col min="44" max="44" width="13.5" style="1" customWidth="1"/>
    <col min="45" max="51" width="9.5" style="1" bestFit="1" customWidth="1"/>
    <col min="52" max="55" width="8.83203125" style="1"/>
    <col min="56" max="56" width="22.6640625" style="1" bestFit="1" customWidth="1"/>
    <col min="57" max="57" width="8.83203125" style="1"/>
    <col min="58" max="58" width="15.6640625" style="1" bestFit="1" customWidth="1"/>
    <col min="59" max="59" width="13.5" style="1" bestFit="1" customWidth="1"/>
    <col min="60" max="71" width="22.6640625" style="1" bestFit="1" customWidth="1"/>
    <col min="72" max="73" width="8.83203125" style="1"/>
    <col min="74" max="74" width="13.5" style="1" bestFit="1" customWidth="1"/>
    <col min="75" max="75" width="13" style="1" bestFit="1" customWidth="1"/>
    <col min="76" max="76" width="22.6640625" style="1" bestFit="1" customWidth="1"/>
    <col min="77" max="77" width="9.5" style="1" bestFit="1" customWidth="1"/>
    <col min="78" max="80" width="22.6640625" style="1" bestFit="1" customWidth="1"/>
    <col min="81" max="81" width="13" style="1" bestFit="1" customWidth="1"/>
    <col min="82" max="86" width="22.6640625" style="1" bestFit="1" customWidth="1"/>
    <col min="87" max="88" width="8.83203125" style="1"/>
    <col min="89" max="89" width="9.5" style="1" bestFit="1" customWidth="1"/>
    <col min="90" max="90" width="8.83203125" style="1"/>
    <col min="91" max="103" width="9.5" style="1" bestFit="1" customWidth="1"/>
    <col min="104" max="16384" width="8.83203125" style="1"/>
  </cols>
  <sheetData>
    <row r="1" spans="1:487" s="28" customFormat="1">
      <c r="A1" s="28" t="s">
        <v>50</v>
      </c>
      <c r="B1" s="28" t="s">
        <v>51</v>
      </c>
      <c r="C1" s="28" t="s">
        <v>52</v>
      </c>
      <c r="D1" s="28" t="s">
        <v>53</v>
      </c>
      <c r="E1" s="1"/>
      <c r="F1" s="1"/>
    </row>
    <row r="2" spans="1:487" s="28" customFormat="1">
      <c r="A2" s="19" t="s">
        <v>2</v>
      </c>
      <c r="B2" s="19" t="s">
        <v>2</v>
      </c>
      <c r="C2" s="1" t="s">
        <v>41</v>
      </c>
      <c r="D2" s="1" t="s">
        <v>41</v>
      </c>
      <c r="E2" s="1"/>
      <c r="F2" s="1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</row>
    <row r="3" spans="1:487" s="28" customFormat="1">
      <c r="A3" s="19" t="s">
        <v>2</v>
      </c>
      <c r="B3" s="20" t="s">
        <v>3</v>
      </c>
      <c r="C3" s="1" t="s">
        <v>41</v>
      </c>
      <c r="D3" s="1" t="s">
        <v>41</v>
      </c>
      <c r="E3" s="1"/>
      <c r="F3" s="1"/>
      <c r="G3" s="29"/>
      <c r="H3" s="30"/>
      <c r="I3" s="30"/>
      <c r="J3" s="31"/>
      <c r="K3" s="31"/>
      <c r="L3" s="31"/>
      <c r="M3" s="31"/>
      <c r="N3" s="31"/>
      <c r="O3" s="31"/>
      <c r="P3" s="31"/>
      <c r="Q3" s="31"/>
      <c r="R3" s="31"/>
      <c r="S3" s="31"/>
      <c r="T3" s="29"/>
      <c r="U3" s="30"/>
      <c r="V3" s="30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29"/>
      <c r="AH3" s="30"/>
      <c r="AI3" s="30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29"/>
      <c r="AU3" s="30"/>
      <c r="AV3" s="30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29"/>
      <c r="BH3" s="30"/>
      <c r="BI3" s="30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29"/>
      <c r="BU3" s="30"/>
      <c r="BV3" s="30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29"/>
      <c r="CH3" s="30"/>
      <c r="CI3" s="30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29"/>
      <c r="CU3" s="30"/>
      <c r="CV3" s="30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29"/>
      <c r="DH3" s="30"/>
      <c r="DI3" s="30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29"/>
      <c r="DU3" s="30"/>
      <c r="DV3" s="30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29"/>
      <c r="EH3" s="30"/>
      <c r="EI3" s="30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29"/>
      <c r="EU3" s="30"/>
      <c r="EV3" s="30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29"/>
      <c r="FH3" s="30"/>
      <c r="FI3" s="30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29"/>
      <c r="FU3" s="30"/>
      <c r="FV3" s="30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29"/>
      <c r="GH3" s="30"/>
      <c r="GI3" s="30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29"/>
      <c r="GU3" s="30"/>
      <c r="GV3" s="30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29"/>
      <c r="HH3" s="30"/>
      <c r="HI3" s="30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29"/>
      <c r="HU3" s="30"/>
      <c r="HV3" s="30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29"/>
      <c r="IH3" s="30"/>
      <c r="II3" s="30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29"/>
      <c r="IU3" s="30"/>
      <c r="IV3" s="30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29"/>
      <c r="JH3" s="30"/>
      <c r="JI3" s="30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29"/>
      <c r="JU3" s="30"/>
      <c r="JV3" s="30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29"/>
      <c r="KH3" s="30"/>
      <c r="KI3" s="30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29"/>
      <c r="KU3" s="30"/>
      <c r="KV3" s="30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29"/>
      <c r="LH3" s="30"/>
      <c r="LI3" s="30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29"/>
      <c r="LU3" s="30"/>
      <c r="LV3" s="30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29"/>
      <c r="MH3" s="30"/>
      <c r="MI3" s="30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29"/>
      <c r="MU3" s="30"/>
      <c r="MV3" s="30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29"/>
      <c r="NH3" s="30"/>
      <c r="NI3" s="30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29"/>
      <c r="NU3" s="30"/>
      <c r="NV3" s="30"/>
      <c r="NW3" s="31"/>
      <c r="NX3" s="31"/>
      <c r="NY3" s="31"/>
      <c r="NZ3" s="31"/>
      <c r="OA3" s="31"/>
      <c r="OB3" s="31"/>
      <c r="OC3" s="31"/>
      <c r="OD3" s="31"/>
      <c r="OE3" s="31"/>
      <c r="OF3" s="31"/>
      <c r="OG3" s="29"/>
      <c r="OH3" s="30"/>
      <c r="OI3" s="30"/>
      <c r="OJ3" s="31"/>
      <c r="OK3" s="31"/>
      <c r="OL3" s="31"/>
      <c r="OM3" s="31"/>
      <c r="ON3" s="31"/>
      <c r="OO3" s="31"/>
      <c r="OP3" s="31"/>
      <c r="OQ3" s="31"/>
      <c r="OR3" s="31"/>
      <c r="OS3" s="31"/>
      <c r="OT3" s="29"/>
      <c r="OU3" s="30"/>
      <c r="OV3" s="30"/>
      <c r="OW3" s="31"/>
      <c r="OX3" s="31"/>
      <c r="OY3" s="31"/>
      <c r="OZ3" s="31"/>
      <c r="PA3" s="31"/>
      <c r="PB3" s="31"/>
      <c r="PC3" s="31"/>
      <c r="PD3" s="31"/>
      <c r="PE3" s="31"/>
      <c r="PF3" s="31"/>
      <c r="PG3" s="29"/>
      <c r="PH3" s="30"/>
      <c r="PI3" s="30"/>
      <c r="PJ3" s="31"/>
      <c r="PK3" s="31"/>
      <c r="PL3" s="31"/>
      <c r="PM3" s="31"/>
      <c r="PN3" s="31"/>
      <c r="PO3" s="31"/>
      <c r="PP3" s="31"/>
      <c r="PQ3" s="31"/>
      <c r="PR3" s="31"/>
      <c r="PS3" s="31"/>
      <c r="PT3" s="29"/>
      <c r="PU3" s="30"/>
      <c r="PV3" s="30"/>
      <c r="PW3" s="31"/>
      <c r="PX3" s="31"/>
      <c r="PY3" s="31"/>
      <c r="PZ3" s="31"/>
      <c r="QA3" s="31"/>
      <c r="QB3" s="31"/>
      <c r="QC3" s="31"/>
      <c r="QD3" s="31"/>
      <c r="QE3" s="31"/>
      <c r="QF3" s="31"/>
      <c r="QG3" s="29"/>
      <c r="QH3" s="30"/>
      <c r="QI3" s="30"/>
      <c r="QJ3" s="31"/>
      <c r="QK3" s="31"/>
      <c r="QL3" s="31"/>
      <c r="QM3" s="31"/>
      <c r="QN3" s="31"/>
      <c r="QO3" s="31"/>
      <c r="QP3" s="31"/>
      <c r="QQ3" s="31"/>
      <c r="QR3" s="31"/>
      <c r="QS3" s="31"/>
      <c r="QT3" s="29"/>
      <c r="QU3" s="30"/>
      <c r="QV3" s="30"/>
      <c r="QW3" s="31"/>
      <c r="QX3" s="31"/>
      <c r="QY3" s="31"/>
      <c r="QZ3" s="31"/>
      <c r="RA3" s="31"/>
      <c r="RB3" s="31"/>
      <c r="RC3" s="31"/>
      <c r="RD3" s="31"/>
      <c r="RE3" s="31"/>
      <c r="RF3" s="31"/>
      <c r="RG3" s="29"/>
      <c r="RH3" s="30"/>
      <c r="RI3" s="30"/>
      <c r="RJ3" s="31"/>
      <c r="RK3" s="31"/>
      <c r="RL3" s="31"/>
      <c r="RM3" s="31"/>
      <c r="RN3" s="31"/>
      <c r="RO3" s="31"/>
      <c r="RP3" s="31"/>
      <c r="RQ3" s="31"/>
      <c r="RR3" s="31"/>
      <c r="RS3" s="31"/>
    </row>
    <row r="4" spans="1:487" s="28" customFormat="1">
      <c r="A4" s="19" t="s">
        <v>2</v>
      </c>
      <c r="B4" s="20" t="s">
        <v>4</v>
      </c>
      <c r="C4" s="1" t="s">
        <v>41</v>
      </c>
      <c r="D4" s="1" t="s">
        <v>41</v>
      </c>
      <c r="E4" s="1"/>
      <c r="F4" s="1"/>
    </row>
    <row r="5" spans="1:487" s="28" customFormat="1">
      <c r="A5" s="19" t="s">
        <v>2</v>
      </c>
      <c r="B5" s="21" t="s">
        <v>5</v>
      </c>
      <c r="C5" s="1" t="s">
        <v>41</v>
      </c>
      <c r="D5" s="1" t="s">
        <v>41</v>
      </c>
      <c r="E5" s="1"/>
      <c r="F5" s="1"/>
    </row>
    <row r="6" spans="1:487" ht="15" thickBot="1">
      <c r="A6" s="19" t="s">
        <v>2</v>
      </c>
      <c r="B6" s="21" t="s">
        <v>6</v>
      </c>
      <c r="C6" s="1" t="s">
        <v>41</v>
      </c>
      <c r="D6" s="1" t="s">
        <v>41</v>
      </c>
      <c r="W6" s="1" t="s">
        <v>1</v>
      </c>
    </row>
    <row r="7" spans="1:487" ht="15" thickBot="1">
      <c r="A7" s="19" t="s">
        <v>2</v>
      </c>
      <c r="B7" s="21" t="s">
        <v>7</v>
      </c>
      <c r="C7" s="1" t="s">
        <v>41</v>
      </c>
      <c r="D7" s="1" t="s">
        <v>41</v>
      </c>
      <c r="V7" s="1" t="s">
        <v>54</v>
      </c>
      <c r="W7" s="1">
        <v>5.6944444444444446</v>
      </c>
      <c r="AB7" s="32"/>
    </row>
    <row r="8" spans="1:487" ht="18">
      <c r="A8" s="19" t="s">
        <v>2</v>
      </c>
      <c r="B8" s="21" t="s">
        <v>8</v>
      </c>
      <c r="C8" s="1" t="s">
        <v>41</v>
      </c>
      <c r="D8" s="1" t="s">
        <v>41</v>
      </c>
      <c r="V8" s="1" t="s">
        <v>55</v>
      </c>
      <c r="W8" s="1">
        <v>7.9059451208548275</v>
      </c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</row>
    <row r="9" spans="1:487" ht="19" thickBot="1">
      <c r="A9" s="19" t="s">
        <v>2</v>
      </c>
      <c r="B9" s="21" t="s">
        <v>21</v>
      </c>
      <c r="C9" s="1" t="s">
        <v>41</v>
      </c>
      <c r="D9" s="1" t="s">
        <v>41</v>
      </c>
      <c r="F9" s="33"/>
      <c r="G9" s="33"/>
      <c r="H9" s="33"/>
      <c r="I9" s="33"/>
      <c r="J9" s="33"/>
      <c r="K9" s="33" t="s">
        <v>56</v>
      </c>
      <c r="L9" s="33"/>
      <c r="M9" s="33"/>
      <c r="N9" s="33"/>
      <c r="O9" s="33"/>
      <c r="P9" s="33"/>
      <c r="Q9" s="33"/>
      <c r="R9" s="33"/>
      <c r="S9" s="33"/>
      <c r="U9" s="34"/>
      <c r="AB9" s="1" t="s">
        <v>57</v>
      </c>
      <c r="AJ9" s="33"/>
      <c r="AL9" s="33"/>
      <c r="AM9" s="33"/>
      <c r="AN9" s="33"/>
      <c r="AO9" s="33"/>
      <c r="AP9" s="33"/>
      <c r="AQ9" s="33" t="s">
        <v>58</v>
      </c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5"/>
      <c r="BC9" s="35"/>
      <c r="BD9" s="33"/>
      <c r="BE9" s="33"/>
      <c r="BF9" s="33"/>
      <c r="BG9" s="36"/>
      <c r="BH9" s="37"/>
      <c r="BI9" s="37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3"/>
      <c r="BU9" s="33"/>
      <c r="BV9" s="36"/>
      <c r="BW9" s="37"/>
      <c r="BX9" s="37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3"/>
      <c r="CJ9" s="33"/>
      <c r="CK9" s="39"/>
      <c r="CL9" s="39"/>
      <c r="CM9" s="40"/>
      <c r="CN9" s="40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2"/>
      <c r="CZ9" s="33"/>
      <c r="DA9" s="33"/>
    </row>
    <row r="10" spans="1:487" ht="20" thickTop="1" thickBot="1">
      <c r="A10" s="19" t="s">
        <v>2</v>
      </c>
      <c r="B10" s="21" t="s">
        <v>22</v>
      </c>
      <c r="C10" s="1" t="s">
        <v>41</v>
      </c>
      <c r="D10" s="1" t="s">
        <v>41</v>
      </c>
      <c r="G10" s="39"/>
      <c r="H10" s="40" t="s">
        <v>3</v>
      </c>
      <c r="I10" s="40" t="s">
        <v>4</v>
      </c>
      <c r="J10" s="41" t="s">
        <v>5</v>
      </c>
      <c r="K10" s="41" t="s">
        <v>6</v>
      </c>
      <c r="L10" s="41" t="s">
        <v>7</v>
      </c>
      <c r="M10" s="41" t="s">
        <v>8</v>
      </c>
      <c r="N10" s="41" t="s">
        <v>21</v>
      </c>
      <c r="O10" s="41" t="s">
        <v>22</v>
      </c>
      <c r="P10" s="41" t="s">
        <v>35</v>
      </c>
      <c r="Q10" s="41" t="s">
        <v>36</v>
      </c>
      <c r="R10" s="41" t="s">
        <v>37</v>
      </c>
      <c r="S10" s="41" t="s">
        <v>39</v>
      </c>
      <c r="U10" s="42" t="s">
        <v>1</v>
      </c>
      <c r="V10" s="33"/>
      <c r="W10" s="36" t="s">
        <v>2</v>
      </c>
      <c r="X10" s="37" t="s">
        <v>3</v>
      </c>
      <c r="Y10" s="37" t="s">
        <v>4</v>
      </c>
      <c r="Z10" s="38" t="s">
        <v>5</v>
      </c>
      <c r="AA10" s="38" t="s">
        <v>6</v>
      </c>
      <c r="AB10" s="38" t="s">
        <v>7</v>
      </c>
      <c r="AC10" s="38" t="s">
        <v>8</v>
      </c>
      <c r="AD10" s="38" t="s">
        <v>21</v>
      </c>
      <c r="AE10" s="38" t="s">
        <v>22</v>
      </c>
      <c r="AF10" s="38" t="s">
        <v>35</v>
      </c>
      <c r="AG10" s="38" t="s">
        <v>36</v>
      </c>
      <c r="AH10" s="38" t="s">
        <v>37</v>
      </c>
      <c r="AI10" s="38" t="s">
        <v>39</v>
      </c>
      <c r="AJ10" s="33" t="s">
        <v>1</v>
      </c>
      <c r="AK10" s="39" t="s">
        <v>59</v>
      </c>
      <c r="AL10" s="39"/>
      <c r="AM10" s="40" t="s">
        <v>3</v>
      </c>
      <c r="AN10" s="40" t="s">
        <v>4</v>
      </c>
      <c r="AO10" s="41" t="s">
        <v>5</v>
      </c>
      <c r="AP10" s="41" t="s">
        <v>6</v>
      </c>
      <c r="AQ10" s="41" t="s">
        <v>7</v>
      </c>
      <c r="AR10" s="41" t="s">
        <v>8</v>
      </c>
      <c r="AS10" s="41" t="s">
        <v>21</v>
      </c>
      <c r="AT10" s="41" t="s">
        <v>22</v>
      </c>
      <c r="AU10" s="41" t="s">
        <v>35</v>
      </c>
      <c r="AV10" s="41" t="s">
        <v>36</v>
      </c>
      <c r="AW10" s="41" t="s">
        <v>37</v>
      </c>
      <c r="AX10" s="41" t="s">
        <v>39</v>
      </c>
      <c r="AZ10" s="43" t="s">
        <v>1</v>
      </c>
      <c r="BA10" s="33"/>
      <c r="BB10" s="44"/>
      <c r="BC10" s="44"/>
      <c r="BD10" s="33"/>
      <c r="BE10" s="33"/>
      <c r="BF10" s="45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45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46"/>
      <c r="CL10" s="47"/>
      <c r="CM10" s="48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50"/>
      <c r="CY10" s="51"/>
      <c r="CZ10" s="33"/>
      <c r="DA10" s="33"/>
    </row>
    <row r="11" spans="1:487" ht="20" thickTop="1" thickBot="1">
      <c r="A11" s="19" t="s">
        <v>2</v>
      </c>
      <c r="B11" s="21" t="s">
        <v>35</v>
      </c>
      <c r="C11" s="1" t="s">
        <v>41</v>
      </c>
      <c r="D11" s="1" t="s">
        <v>41</v>
      </c>
      <c r="F11" s="1" t="s">
        <v>60</v>
      </c>
      <c r="G11" s="52" t="s">
        <v>2</v>
      </c>
      <c r="H11" s="48">
        <v>1.4285714285714286</v>
      </c>
      <c r="I11" s="49">
        <v>19.142857142857142</v>
      </c>
      <c r="J11" s="49">
        <v>15.285714285714286</v>
      </c>
      <c r="K11" s="49">
        <v>31.857142857142858</v>
      </c>
      <c r="L11" s="49">
        <v>11</v>
      </c>
      <c r="M11" s="49">
        <v>9.5714285714285712</v>
      </c>
      <c r="N11" s="49">
        <v>5</v>
      </c>
      <c r="O11" s="49">
        <v>9.4285714285714288</v>
      </c>
      <c r="P11" s="49">
        <v>4.7142857142857144</v>
      </c>
      <c r="Q11" s="49">
        <v>6.8571428571428568</v>
      </c>
      <c r="R11" s="49">
        <v>5.2857142857142856</v>
      </c>
      <c r="S11" s="53">
        <v>10.142857142857142</v>
      </c>
      <c r="U11" s="51">
        <v>5.6944444444444446</v>
      </c>
      <c r="V11" s="54" t="s">
        <v>2</v>
      </c>
      <c r="W11" s="55" t="s">
        <v>41</v>
      </c>
      <c r="X11" s="56">
        <v>1.1338934190276817</v>
      </c>
      <c r="Y11" s="56">
        <v>9.263343014782718</v>
      </c>
      <c r="Z11" s="56">
        <v>11.309498746839397</v>
      </c>
      <c r="AA11" s="56">
        <v>15.181442305531794</v>
      </c>
      <c r="AB11" s="56">
        <v>7.7028133388608957</v>
      </c>
      <c r="AC11" s="56">
        <v>7.785823502947367</v>
      </c>
      <c r="AD11" s="56">
        <v>4</v>
      </c>
      <c r="AE11" s="56">
        <v>8.7150663194482316</v>
      </c>
      <c r="AF11" s="56">
        <v>4.1518785191880596</v>
      </c>
      <c r="AG11" s="56">
        <v>5.0803074522634759</v>
      </c>
      <c r="AH11" s="56">
        <v>5.3139528825625879</v>
      </c>
      <c r="AI11" s="56">
        <v>6.1489449346634917</v>
      </c>
      <c r="AJ11" s="57">
        <v>7.9059451208548275</v>
      </c>
      <c r="AK11" s="58">
        <v>0.1</v>
      </c>
      <c r="AL11" s="59" t="s">
        <v>2</v>
      </c>
      <c r="AM11" s="60">
        <f t="shared" ref="AM11:AX49" si="0">X11/SQRT(7)</f>
        <v>0.42857142857142855</v>
      </c>
      <c r="AN11" s="49">
        <f t="shared" si="0"/>
        <v>3.5012145608860559</v>
      </c>
      <c r="AO11" s="49">
        <f t="shared" si="0"/>
        <v>4.2745887338476685</v>
      </c>
      <c r="AP11" s="49">
        <f t="shared" si="0"/>
        <v>5.7380458405303116</v>
      </c>
      <c r="AQ11" s="49">
        <f t="shared" si="0"/>
        <v>2.9113897843110044</v>
      </c>
      <c r="AR11" s="49">
        <f t="shared" si="0"/>
        <v>2.942764677234357</v>
      </c>
      <c r="AS11" s="49">
        <f t="shared" si="0"/>
        <v>1.5118578920369088</v>
      </c>
      <c r="AT11" s="49">
        <f t="shared" si="0"/>
        <v>3.2939854486707163</v>
      </c>
      <c r="AU11" s="49">
        <f t="shared" si="0"/>
        <v>1.5692625765032455</v>
      </c>
      <c r="AV11" s="49">
        <f t="shared" si="0"/>
        <v>1.9201757289196144</v>
      </c>
      <c r="AW11" s="49">
        <f t="shared" si="0"/>
        <v>2.0084854008536324</v>
      </c>
      <c r="AX11" s="49">
        <f t="shared" si="0"/>
        <v>2.3240827317928439</v>
      </c>
      <c r="AZ11" s="51">
        <f>AJ11/SQRT(35)</f>
        <v>1.3363486313081228</v>
      </c>
      <c r="BA11" s="33"/>
      <c r="BB11" s="44"/>
      <c r="BC11" s="61"/>
      <c r="BD11" s="33"/>
      <c r="BE11" s="33"/>
      <c r="BF11" s="37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7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7"/>
      <c r="CM11" s="62"/>
      <c r="CN11" s="63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33"/>
      <c r="CZ11" s="33"/>
      <c r="DA11" s="33"/>
    </row>
    <row r="12" spans="1:487" ht="19" thickBot="1">
      <c r="A12" s="19" t="s">
        <v>2</v>
      </c>
      <c r="B12" s="21" t="s">
        <v>36</v>
      </c>
      <c r="C12" s="1" t="s">
        <v>41</v>
      </c>
      <c r="D12" s="1" t="s">
        <v>41</v>
      </c>
      <c r="G12" s="37" t="s">
        <v>3</v>
      </c>
      <c r="H12" s="64">
        <v>2.5714285714285716</v>
      </c>
      <c r="I12" s="63">
        <v>19.285714285714285</v>
      </c>
      <c r="J12" s="51">
        <v>17</v>
      </c>
      <c r="K12" s="51">
        <v>16.142857142857142</v>
      </c>
      <c r="L12" s="51">
        <v>14.285714285714286</v>
      </c>
      <c r="M12" s="51">
        <v>14</v>
      </c>
      <c r="N12" s="51">
        <v>8.2857142857142865</v>
      </c>
      <c r="O12" s="51">
        <v>12.857142857142858</v>
      </c>
      <c r="P12" s="51">
        <v>7.8571428571428568</v>
      </c>
      <c r="Q12" s="51">
        <v>12.142857142857142</v>
      </c>
      <c r="R12" s="51">
        <v>10.857142857142858</v>
      </c>
      <c r="S12" s="51">
        <v>5.7142857142857144</v>
      </c>
      <c r="U12" s="33"/>
      <c r="V12" s="37" t="s">
        <v>3</v>
      </c>
      <c r="W12" s="65" t="s">
        <v>41</v>
      </c>
      <c r="X12" s="56">
        <v>1.7182493859684491</v>
      </c>
      <c r="Y12" s="56">
        <v>4.3479606604432295</v>
      </c>
      <c r="Z12" s="56">
        <v>6.9041050590693258</v>
      </c>
      <c r="AA12" s="56">
        <v>9.15475416434127</v>
      </c>
      <c r="AB12" s="56">
        <v>9.1599542523290953</v>
      </c>
      <c r="AC12" s="56">
        <v>6.6332495807107996</v>
      </c>
      <c r="AD12" s="56">
        <v>4.1115400891590381</v>
      </c>
      <c r="AE12" s="56">
        <v>8.8962271296801525</v>
      </c>
      <c r="AF12" s="56">
        <v>3.804758924845367</v>
      </c>
      <c r="AG12" s="56">
        <v>7.4928537382533467</v>
      </c>
      <c r="AH12" s="56">
        <v>10.899978156378287</v>
      </c>
      <c r="AI12" s="56">
        <v>3.4503277967117709</v>
      </c>
      <c r="AJ12" s="33">
        <v>1.3363486313081228</v>
      </c>
      <c r="AK12" s="33"/>
      <c r="AL12" s="66" t="s">
        <v>3</v>
      </c>
      <c r="AM12" s="62">
        <f t="shared" si="0"/>
        <v>0.6494372236659931</v>
      </c>
      <c r="AN12" s="63">
        <f t="shared" si="0"/>
        <v>1.6433746596892767</v>
      </c>
      <c r="AO12" s="51">
        <f t="shared" si="0"/>
        <v>2.6095064302514772</v>
      </c>
      <c r="AP12" s="51">
        <f t="shared" si="0"/>
        <v>3.4601718332542761</v>
      </c>
      <c r="AQ12" s="51">
        <f t="shared" si="0"/>
        <v>3.4621372817701963</v>
      </c>
      <c r="AR12" s="51">
        <f t="shared" si="0"/>
        <v>2.5071326821120348</v>
      </c>
      <c r="AS12" s="51">
        <f t="shared" si="0"/>
        <v>1.5540160830553069</v>
      </c>
      <c r="AT12" s="51">
        <f t="shared" si="0"/>
        <v>3.3624577988399489</v>
      </c>
      <c r="AU12" s="51">
        <f t="shared" si="0"/>
        <v>1.4380637019563332</v>
      </c>
      <c r="AV12" s="51">
        <f t="shared" si="0"/>
        <v>2.8320325145141441</v>
      </c>
      <c r="AW12" s="51">
        <f t="shared" si="0"/>
        <v>4.1198044996876071</v>
      </c>
      <c r="AX12" s="51">
        <f t="shared" si="0"/>
        <v>1.3041013273932525</v>
      </c>
      <c r="AY12" s="56"/>
      <c r="AZ12" s="33"/>
      <c r="BA12" s="33"/>
      <c r="BB12" s="44"/>
      <c r="BC12" s="61"/>
      <c r="BD12" s="33"/>
      <c r="BE12" s="33"/>
      <c r="BF12" s="37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7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7"/>
      <c r="CM12" s="49"/>
      <c r="CN12" s="62"/>
      <c r="CO12" s="63"/>
      <c r="CP12" s="51"/>
      <c r="CQ12" s="51"/>
      <c r="CR12" s="51"/>
      <c r="CS12" s="51"/>
      <c r="CT12" s="51"/>
      <c r="CU12" s="51"/>
      <c r="CV12" s="51"/>
      <c r="CW12" s="51"/>
      <c r="CX12" s="51"/>
      <c r="CY12" s="33"/>
      <c r="CZ12" s="33"/>
      <c r="DA12" s="33"/>
    </row>
    <row r="13" spans="1:487" ht="19" thickBot="1">
      <c r="A13" s="19" t="s">
        <v>2</v>
      </c>
      <c r="B13" s="21" t="s">
        <v>37</v>
      </c>
      <c r="C13" s="1" t="s">
        <v>41</v>
      </c>
      <c r="D13" s="1" t="s">
        <v>41</v>
      </c>
      <c r="G13" s="37" t="s">
        <v>4</v>
      </c>
      <c r="H13" s="49">
        <v>1.1428571428571428</v>
      </c>
      <c r="I13" s="62">
        <v>13.857142857142858</v>
      </c>
      <c r="J13" s="63">
        <v>10.857142857142858</v>
      </c>
      <c r="K13" s="51">
        <v>21.285714285714285</v>
      </c>
      <c r="L13" s="51">
        <v>10.571428571428571</v>
      </c>
      <c r="M13" s="51">
        <v>11</v>
      </c>
      <c r="N13" s="51">
        <v>10</v>
      </c>
      <c r="O13" s="51">
        <v>4</v>
      </c>
      <c r="P13" s="51">
        <v>5.1428571428571432</v>
      </c>
      <c r="Q13" s="51">
        <v>4.1428571428571432</v>
      </c>
      <c r="R13" s="51">
        <v>5.5714285714285712</v>
      </c>
      <c r="S13" s="51">
        <v>3.1428571428571428</v>
      </c>
      <c r="U13" s="33"/>
      <c r="V13" s="37" t="s">
        <v>4</v>
      </c>
      <c r="W13" s="65" t="s">
        <v>41</v>
      </c>
      <c r="X13" s="56">
        <v>0.37796447300922731</v>
      </c>
      <c r="Y13" s="56">
        <v>4.1403933560541262</v>
      </c>
      <c r="Z13" s="56">
        <v>2.5448360411214082</v>
      </c>
      <c r="AA13" s="56">
        <v>12.134170562428043</v>
      </c>
      <c r="AB13" s="56">
        <v>10.130106002359877</v>
      </c>
      <c r="AC13" s="56">
        <v>7.7028133388608957</v>
      </c>
      <c r="AD13" s="56">
        <v>6.4291005073286369</v>
      </c>
      <c r="AE13" s="56">
        <v>3.0550504633038935</v>
      </c>
      <c r="AF13" s="56">
        <v>4.0590873945002066</v>
      </c>
      <c r="AG13" s="56">
        <v>2.5448360411214073</v>
      </c>
      <c r="AH13" s="56">
        <v>5.1915682555833698</v>
      </c>
      <c r="AI13" s="56">
        <v>2.1157009420498154</v>
      </c>
      <c r="AJ13" s="33"/>
      <c r="AK13" s="33"/>
      <c r="AL13" s="66" t="s">
        <v>4</v>
      </c>
      <c r="AM13" s="50">
        <f t="shared" si="0"/>
        <v>0.14285714285714288</v>
      </c>
      <c r="AN13" s="62">
        <f t="shared" si="0"/>
        <v>1.5649215928719034</v>
      </c>
      <c r="AO13" s="63">
        <f t="shared" si="0"/>
        <v>0.96185761317734109</v>
      </c>
      <c r="AP13" s="51">
        <f t="shared" si="0"/>
        <v>4.5862853820321936</v>
      </c>
      <c r="AQ13" s="51">
        <f t="shared" si="0"/>
        <v>3.8288201767095602</v>
      </c>
      <c r="AR13" s="51">
        <f t="shared" si="0"/>
        <v>2.9113897843110044</v>
      </c>
      <c r="AS13" s="51">
        <f t="shared" si="0"/>
        <v>2.4299715851758235</v>
      </c>
      <c r="AT13" s="51">
        <f t="shared" si="0"/>
        <v>1.1547005383792515</v>
      </c>
      <c r="AU13" s="51">
        <f t="shared" si="0"/>
        <v>1.5341908279606677</v>
      </c>
      <c r="AV13" s="51">
        <f t="shared" si="0"/>
        <v>0.96185761317734075</v>
      </c>
      <c r="AW13" s="51">
        <f t="shared" si="0"/>
        <v>1.9622283598130013</v>
      </c>
      <c r="AX13" s="51">
        <f t="shared" si="0"/>
        <v>0.79965979160698408</v>
      </c>
      <c r="AY13" s="56"/>
      <c r="AZ13" s="33"/>
      <c r="BA13" s="33"/>
      <c r="BB13" s="44"/>
      <c r="BC13" s="67"/>
      <c r="BD13" s="33"/>
      <c r="BE13" s="33"/>
      <c r="BF13" s="38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8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8"/>
      <c r="CM13" s="51"/>
      <c r="CN13" s="51"/>
      <c r="CO13" s="51"/>
      <c r="CP13" s="51"/>
      <c r="CQ13" s="51"/>
      <c r="CR13" s="51"/>
      <c r="CS13" s="51"/>
      <c r="CT13" s="49"/>
      <c r="CU13" s="62"/>
      <c r="CV13" s="63"/>
      <c r="CW13" s="51"/>
      <c r="CX13" s="51"/>
      <c r="CY13" s="33"/>
      <c r="CZ13" s="33"/>
      <c r="DA13" s="33"/>
    </row>
    <row r="14" spans="1:487" ht="19" thickBot="1">
      <c r="A14" s="19" t="s">
        <v>2</v>
      </c>
      <c r="B14" s="21" t="s">
        <v>39</v>
      </c>
      <c r="C14" s="1" t="s">
        <v>41</v>
      </c>
      <c r="D14" s="1" t="s">
        <v>41</v>
      </c>
      <c r="G14" s="38" t="s">
        <v>5</v>
      </c>
      <c r="H14" s="51">
        <v>3.1428571428571428</v>
      </c>
      <c r="I14" s="49">
        <v>10.857142857142858</v>
      </c>
      <c r="J14" s="62">
        <v>7.1428571428571432</v>
      </c>
      <c r="K14" s="63">
        <v>9.7142857142857135</v>
      </c>
      <c r="L14" s="51">
        <v>12.142857142857142</v>
      </c>
      <c r="M14" s="51">
        <v>10.571428571428571</v>
      </c>
      <c r="N14" s="51">
        <v>6.2857142857142856</v>
      </c>
      <c r="O14" s="51">
        <v>2.7142857142857144</v>
      </c>
      <c r="P14" s="51">
        <v>4.2857142857142856</v>
      </c>
      <c r="Q14" s="51">
        <v>4.2857142857142856</v>
      </c>
      <c r="R14" s="51">
        <v>6.8571428571428568</v>
      </c>
      <c r="S14" s="51">
        <v>4.1428571428571432</v>
      </c>
      <c r="U14" s="33"/>
      <c r="V14" s="38" t="s">
        <v>5</v>
      </c>
      <c r="W14" s="65" t="s">
        <v>41</v>
      </c>
      <c r="X14" s="56">
        <v>2.9680841985233184</v>
      </c>
      <c r="Y14" s="56">
        <v>4.2983939414844796</v>
      </c>
      <c r="Z14" s="56">
        <v>4.6700667885506526</v>
      </c>
      <c r="AA14" s="56">
        <v>7.3872476993416551</v>
      </c>
      <c r="AB14" s="56">
        <v>6.9144431308330114</v>
      </c>
      <c r="AC14" s="56">
        <v>9.3782930724295959</v>
      </c>
      <c r="AD14" s="56">
        <v>5.9361683970466368</v>
      </c>
      <c r="AE14" s="56">
        <v>2.2146697055682831</v>
      </c>
      <c r="AF14" s="56">
        <v>3.5923198500080562</v>
      </c>
      <c r="AG14" s="56">
        <v>3.5923198500080562</v>
      </c>
      <c r="AH14" s="56">
        <v>4.5981362684088802</v>
      </c>
      <c r="AI14" s="56">
        <v>1.0690449676496978</v>
      </c>
      <c r="AJ14" s="33"/>
      <c r="AK14" s="33"/>
      <c r="AL14" s="68" t="s">
        <v>5</v>
      </c>
      <c r="AM14" s="51">
        <f t="shared" si="0"/>
        <v>1.1218303799418805</v>
      </c>
      <c r="AN14" s="50">
        <f t="shared" si="0"/>
        <v>1.6246402008792364</v>
      </c>
      <c r="AO14" s="62">
        <f t="shared" si="0"/>
        <v>1.7651193326524415</v>
      </c>
      <c r="AP14" s="63">
        <f t="shared" si="0"/>
        <v>2.7921171836702947</v>
      </c>
      <c r="AQ14" s="51">
        <f t="shared" si="0"/>
        <v>2.6134138540975704</v>
      </c>
      <c r="AR14" s="51">
        <f t="shared" si="0"/>
        <v>3.5446615988469383</v>
      </c>
      <c r="AS14" s="51">
        <f t="shared" si="0"/>
        <v>2.243660759883761</v>
      </c>
      <c r="AT14" s="51">
        <f t="shared" si="0"/>
        <v>0.83706646815461649</v>
      </c>
      <c r="AU14" s="51">
        <f t="shared" si="0"/>
        <v>1.3577692789888811</v>
      </c>
      <c r="AV14" s="51">
        <f t="shared" si="0"/>
        <v>1.3577692789888811</v>
      </c>
      <c r="AW14" s="51">
        <f t="shared" si="0"/>
        <v>1.7379321515137769</v>
      </c>
      <c r="AX14" s="51">
        <f t="shared" si="0"/>
        <v>0.40406101782088438</v>
      </c>
      <c r="AY14" s="56"/>
      <c r="AZ14" s="33"/>
      <c r="BA14" s="33"/>
      <c r="BB14" s="44"/>
      <c r="BC14" s="67"/>
      <c r="BD14" s="33"/>
      <c r="BE14" s="33"/>
      <c r="BF14" s="38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8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8"/>
      <c r="CM14" s="51"/>
      <c r="CN14" s="51"/>
      <c r="CO14" s="51"/>
      <c r="CP14" s="51"/>
      <c r="CQ14" s="51"/>
      <c r="CR14" s="51"/>
      <c r="CS14" s="51"/>
      <c r="CT14" s="51"/>
      <c r="CU14" s="49"/>
      <c r="CV14" s="62"/>
      <c r="CW14" s="63"/>
      <c r="CX14" s="51"/>
      <c r="CY14" s="33"/>
      <c r="CZ14" s="33"/>
      <c r="DA14" s="33"/>
    </row>
    <row r="15" spans="1:487" ht="19" thickBot="1">
      <c r="A15" s="20" t="s">
        <v>3</v>
      </c>
      <c r="B15" s="19" t="s">
        <v>2</v>
      </c>
      <c r="C15" s="1">
        <v>1.4285714285714286</v>
      </c>
      <c r="D15" s="1">
        <v>1.1338934190276817</v>
      </c>
      <c r="G15" s="38" t="s">
        <v>6</v>
      </c>
      <c r="H15" s="51">
        <v>2</v>
      </c>
      <c r="I15" s="51">
        <v>9.5714285714285712</v>
      </c>
      <c r="J15" s="49">
        <v>10.571428571428571</v>
      </c>
      <c r="K15" s="62">
        <v>11.571428571428571</v>
      </c>
      <c r="L15" s="63">
        <v>12.857142857142858</v>
      </c>
      <c r="M15" s="51">
        <v>5.2857142857142856</v>
      </c>
      <c r="N15" s="51">
        <v>7.1428571428571432</v>
      </c>
      <c r="O15" s="51">
        <v>6</v>
      </c>
      <c r="P15" s="51">
        <v>5.1428571428571432</v>
      </c>
      <c r="Q15" s="51">
        <v>7.8571428571428568</v>
      </c>
      <c r="R15" s="51">
        <v>7.8571428571428568</v>
      </c>
      <c r="S15" s="51">
        <v>7</v>
      </c>
      <c r="U15" s="33"/>
      <c r="V15" s="38" t="s">
        <v>6</v>
      </c>
      <c r="W15" s="65" t="s">
        <v>41</v>
      </c>
      <c r="X15" s="56">
        <v>1.5275252316519468</v>
      </c>
      <c r="Y15" s="56">
        <v>8.753230696094306</v>
      </c>
      <c r="Z15" s="56">
        <v>5.652643713553946</v>
      </c>
      <c r="AA15" s="56">
        <v>8.9788110359360829</v>
      </c>
      <c r="AB15" s="56">
        <v>8.8209706840870865</v>
      </c>
      <c r="AC15" s="56">
        <v>3.9036002917941324</v>
      </c>
      <c r="AD15" s="56">
        <v>5.8716429111612767</v>
      </c>
      <c r="AE15" s="56">
        <v>3.5118845842842465</v>
      </c>
      <c r="AF15" s="56">
        <v>3.7161167647860327</v>
      </c>
      <c r="AG15" s="56">
        <v>4.4880794492585734</v>
      </c>
      <c r="AH15" s="56">
        <v>2.9680841985233175</v>
      </c>
      <c r="AI15" s="56">
        <v>2.9439202887759488</v>
      </c>
      <c r="AJ15" s="33"/>
      <c r="AK15" s="33"/>
      <c r="AL15" s="68" t="s">
        <v>6</v>
      </c>
      <c r="AM15" s="51">
        <f t="shared" si="0"/>
        <v>0.57735026918962573</v>
      </c>
      <c r="AN15" s="51">
        <f t="shared" si="0"/>
        <v>3.3084102271774753</v>
      </c>
      <c r="AO15" s="50">
        <f t="shared" si="0"/>
        <v>2.1364985023023384</v>
      </c>
      <c r="AP15" s="62">
        <f t="shared" si="0"/>
        <v>3.3936715814470149</v>
      </c>
      <c r="AQ15" s="63">
        <f t="shared" si="0"/>
        <v>3.3340135360408181</v>
      </c>
      <c r="AR15" s="51">
        <f t="shared" si="0"/>
        <v>1.4754222271266348</v>
      </c>
      <c r="AS15" s="51">
        <f t="shared" si="0"/>
        <v>2.2192724186154367</v>
      </c>
      <c r="AT15" s="51">
        <f t="shared" si="0"/>
        <v>1.3273676061682242</v>
      </c>
      <c r="AU15" s="51">
        <f t="shared" si="0"/>
        <v>1.4045601146431073</v>
      </c>
      <c r="AV15" s="51">
        <f t="shared" si="0"/>
        <v>1.6963345838625594</v>
      </c>
      <c r="AW15" s="51">
        <f t="shared" si="0"/>
        <v>1.1218303799418803</v>
      </c>
      <c r="AX15" s="51">
        <f t="shared" si="0"/>
        <v>1.1126972805283735</v>
      </c>
      <c r="AY15" s="56"/>
      <c r="AZ15" s="33"/>
      <c r="BA15" s="33"/>
      <c r="BB15" s="44"/>
      <c r="BC15" s="67"/>
      <c r="BD15" s="33"/>
      <c r="BE15" s="33"/>
      <c r="BF15" s="38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8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8"/>
      <c r="CM15" s="51"/>
      <c r="CN15" s="51"/>
      <c r="CO15" s="51"/>
      <c r="CP15" s="51"/>
      <c r="CQ15" s="51"/>
      <c r="CR15" s="51"/>
      <c r="CS15" s="51"/>
      <c r="CT15" s="51"/>
      <c r="CU15" s="51"/>
      <c r="CV15" s="49"/>
      <c r="CW15" s="62"/>
      <c r="CX15" s="63"/>
      <c r="CY15" s="33"/>
      <c r="CZ15" s="33"/>
      <c r="DA15" s="33"/>
    </row>
    <row r="16" spans="1:487" ht="19" thickBot="1">
      <c r="A16" s="20" t="s">
        <v>3</v>
      </c>
      <c r="B16" s="20" t="s">
        <v>3</v>
      </c>
      <c r="C16" s="1">
        <v>2.5714285714285716</v>
      </c>
      <c r="D16" s="1">
        <v>1.7182493859684491</v>
      </c>
      <c r="G16" s="38" t="s">
        <v>7</v>
      </c>
      <c r="H16" s="51">
        <v>1.7142857142857142</v>
      </c>
      <c r="I16" s="51">
        <v>8</v>
      </c>
      <c r="J16" s="51">
        <v>7</v>
      </c>
      <c r="K16" s="49">
        <v>6.2857142857142856</v>
      </c>
      <c r="L16" s="62">
        <v>4</v>
      </c>
      <c r="M16" s="63">
        <v>8.1428571428571423</v>
      </c>
      <c r="N16" s="51">
        <v>4.1428571428571432</v>
      </c>
      <c r="O16" s="51">
        <v>7.1428571428571432</v>
      </c>
      <c r="P16" s="51">
        <v>7.1428571428571432</v>
      </c>
      <c r="Q16" s="51">
        <v>5.4285714285714288</v>
      </c>
      <c r="R16" s="51">
        <v>9.4285714285714288</v>
      </c>
      <c r="S16" s="51">
        <v>7.1428571428571432</v>
      </c>
      <c r="U16" s="33"/>
      <c r="V16" s="38" t="s">
        <v>7</v>
      </c>
      <c r="W16" s="65" t="s">
        <v>41</v>
      </c>
      <c r="X16" s="56">
        <v>1.4960264830861911</v>
      </c>
      <c r="Y16" s="56">
        <v>4.0824829046386304</v>
      </c>
      <c r="Z16" s="56">
        <v>7.416198487095663</v>
      </c>
      <c r="AA16" s="56">
        <v>0.9511897312113432</v>
      </c>
      <c r="AB16" s="56">
        <v>2.70801280154532</v>
      </c>
      <c r="AC16" s="56">
        <v>8.6492498986631094</v>
      </c>
      <c r="AD16" s="56">
        <v>2.8535691936340259</v>
      </c>
      <c r="AE16" s="56">
        <v>5.4598098693566071</v>
      </c>
      <c r="AF16" s="56">
        <v>6.2297290317897298</v>
      </c>
      <c r="AG16" s="56">
        <v>3.1014589500826255</v>
      </c>
      <c r="AH16" s="56">
        <v>5.7113087483559859</v>
      </c>
      <c r="AI16" s="56">
        <v>5.3674504012169324</v>
      </c>
      <c r="AJ16" s="33"/>
      <c r="AK16" s="33"/>
      <c r="AL16" s="68" t="s">
        <v>7</v>
      </c>
      <c r="AM16" s="51">
        <f t="shared" si="0"/>
        <v>0.56544486128751981</v>
      </c>
      <c r="AN16" s="51">
        <f t="shared" si="0"/>
        <v>1.5430334996209192</v>
      </c>
      <c r="AO16" s="51">
        <f t="shared" si="0"/>
        <v>2.8030595529069404</v>
      </c>
      <c r="AP16" s="50">
        <f t="shared" si="0"/>
        <v>0.35951592548908379</v>
      </c>
      <c r="AQ16" s="62">
        <f t="shared" si="0"/>
        <v>1.023532631438318</v>
      </c>
      <c r="AR16" s="63">
        <f t="shared" si="0"/>
        <v>3.2691091798733138</v>
      </c>
      <c r="AS16" s="51">
        <f t="shared" si="0"/>
        <v>1.07854777646725</v>
      </c>
      <c r="AT16" s="51">
        <f t="shared" si="0"/>
        <v>2.0636141600019475</v>
      </c>
      <c r="AU16" s="51">
        <f t="shared" si="0"/>
        <v>2.3546162504906887</v>
      </c>
      <c r="AV16" s="51">
        <f t="shared" si="0"/>
        <v>1.1722412976277308</v>
      </c>
      <c r="AW16" s="51">
        <f t="shared" si="0"/>
        <v>2.1586718012653594</v>
      </c>
      <c r="AX16" s="51">
        <f t="shared" si="0"/>
        <v>2.0287055622991228</v>
      </c>
      <c r="AY16" s="56"/>
      <c r="AZ16" s="33"/>
      <c r="BA16" s="33"/>
      <c r="BB16" s="44"/>
      <c r="BC16" s="67"/>
      <c r="BD16" s="33"/>
      <c r="BE16" s="33"/>
      <c r="BF16" s="38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8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41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70"/>
      <c r="CX16" s="71"/>
      <c r="CY16" s="33"/>
      <c r="CZ16" s="33"/>
      <c r="DA16" s="33"/>
    </row>
    <row r="17" spans="1:105" ht="20" thickTop="1" thickBot="1">
      <c r="A17" s="20" t="s">
        <v>3</v>
      </c>
      <c r="B17" s="20" t="s">
        <v>4</v>
      </c>
      <c r="C17" s="1">
        <v>1.1428571428571428</v>
      </c>
      <c r="D17" s="1">
        <v>0.37796447300922731</v>
      </c>
      <c r="G17" s="38" t="s">
        <v>8</v>
      </c>
      <c r="H17" s="51">
        <v>1.4285714285714286</v>
      </c>
      <c r="I17" s="51">
        <v>4.8571428571428568</v>
      </c>
      <c r="J17" s="51">
        <v>5.2857142857142856</v>
      </c>
      <c r="K17" s="51">
        <v>5.7142857142857144</v>
      </c>
      <c r="L17" s="49">
        <v>4.8571428571428568</v>
      </c>
      <c r="M17" s="62">
        <v>5.4285714285714288</v>
      </c>
      <c r="N17" s="63">
        <v>4.4285714285714288</v>
      </c>
      <c r="O17" s="51">
        <v>3.8571428571428572</v>
      </c>
      <c r="P17" s="51">
        <v>3.4285714285714284</v>
      </c>
      <c r="Q17" s="51">
        <v>5</v>
      </c>
      <c r="R17" s="51">
        <v>8.1428571428571423</v>
      </c>
      <c r="S17" s="51">
        <v>6.7142857142857144</v>
      </c>
      <c r="U17" s="33"/>
      <c r="V17" s="38" t="s">
        <v>8</v>
      </c>
      <c r="W17" s="65" t="s">
        <v>41</v>
      </c>
      <c r="X17" s="56">
        <v>0.78679579246944309</v>
      </c>
      <c r="Y17" s="56">
        <v>3.484660262185848</v>
      </c>
      <c r="Z17" s="56">
        <v>3.1997023671109215</v>
      </c>
      <c r="AA17" s="56">
        <v>2.1380899352993947</v>
      </c>
      <c r="AB17" s="56">
        <v>3.8047589248453675</v>
      </c>
      <c r="AC17" s="56">
        <v>5.2553827281224361</v>
      </c>
      <c r="AD17" s="56">
        <v>5.7404164441598624</v>
      </c>
      <c r="AE17" s="56">
        <v>2.6095064302514777</v>
      </c>
      <c r="AF17" s="56">
        <v>2.6992062325273118</v>
      </c>
      <c r="AG17" s="56">
        <v>3.872983346207417</v>
      </c>
      <c r="AH17" s="56">
        <v>5.5205244747388331</v>
      </c>
      <c r="AI17" s="56">
        <v>4.1918287860346313</v>
      </c>
      <c r="AJ17" s="33"/>
      <c r="AK17" s="33"/>
      <c r="AL17" s="68" t="s">
        <v>8</v>
      </c>
      <c r="AM17" s="51">
        <f t="shared" si="0"/>
        <v>0.29738085706659034</v>
      </c>
      <c r="AN17" s="51">
        <f t="shared" si="0"/>
        <v>1.3170777796132696</v>
      </c>
      <c r="AO17" s="51">
        <f t="shared" si="0"/>
        <v>1.2093738189714562</v>
      </c>
      <c r="AP17" s="51">
        <f t="shared" si="0"/>
        <v>0.80812203564176843</v>
      </c>
      <c r="AQ17" s="50">
        <f t="shared" si="0"/>
        <v>1.4380637019563332</v>
      </c>
      <c r="AR17" s="62">
        <f t="shared" si="0"/>
        <v>1.9863479632965915</v>
      </c>
      <c r="AS17" s="63">
        <f t="shared" si="0"/>
        <v>2.1696734761703844</v>
      </c>
      <c r="AT17" s="51">
        <f t="shared" si="0"/>
        <v>0.98630072272418945</v>
      </c>
      <c r="AU17" s="51">
        <f t="shared" si="0"/>
        <v>1.0202040612204071</v>
      </c>
      <c r="AV17" s="51">
        <f t="shared" si="0"/>
        <v>1.4638501094227998</v>
      </c>
      <c r="AW17" s="51">
        <f t="shared" si="0"/>
        <v>2.086562123829204</v>
      </c>
      <c r="AX17" s="51">
        <f t="shared" si="0"/>
        <v>1.584362358058488</v>
      </c>
      <c r="AY17" s="56"/>
      <c r="AZ17" s="33"/>
      <c r="BA17" s="33"/>
      <c r="BB17" s="44"/>
      <c r="BC17" s="67"/>
      <c r="BD17" s="33"/>
      <c r="BE17" s="33"/>
      <c r="BF17" s="38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8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46"/>
      <c r="CL17" s="72"/>
      <c r="CM17" s="51"/>
      <c r="CN17" s="51"/>
      <c r="CO17" s="51"/>
      <c r="CP17" s="51"/>
      <c r="CQ17" s="51"/>
      <c r="CR17" s="49"/>
      <c r="CS17" s="62"/>
      <c r="CT17" s="63"/>
      <c r="CU17" s="51"/>
      <c r="CV17" s="51"/>
      <c r="CW17" s="51"/>
      <c r="CX17" s="51"/>
      <c r="CY17" s="73"/>
      <c r="CZ17" s="33"/>
      <c r="DA17" s="33"/>
    </row>
    <row r="18" spans="1:105" ht="19" thickBot="1">
      <c r="A18" s="20" t="s">
        <v>3</v>
      </c>
      <c r="B18" s="21" t="s">
        <v>5</v>
      </c>
      <c r="C18" s="1">
        <v>3.1428571428571428</v>
      </c>
      <c r="D18" s="1">
        <v>2.9680841985233184</v>
      </c>
      <c r="G18" s="38" t="s">
        <v>21</v>
      </c>
      <c r="H18" s="51">
        <v>1.1428571428571428</v>
      </c>
      <c r="I18" s="51">
        <v>8.5714285714285712</v>
      </c>
      <c r="J18" s="51">
        <v>5.7142857142857144</v>
      </c>
      <c r="K18" s="51">
        <v>6.5714285714285712</v>
      </c>
      <c r="L18" s="51">
        <v>7.8571428571428568</v>
      </c>
      <c r="M18" s="49">
        <v>9</v>
      </c>
      <c r="N18" s="62">
        <v>5.2857142857142856</v>
      </c>
      <c r="O18" s="63">
        <v>4.7142857142857144</v>
      </c>
      <c r="P18" s="51">
        <v>6.8571428571428568</v>
      </c>
      <c r="Q18" s="51">
        <v>5.4285714285714288</v>
      </c>
      <c r="R18" s="51">
        <v>7.5714285714285712</v>
      </c>
      <c r="S18" s="51">
        <v>13.571428571428571</v>
      </c>
      <c r="U18" s="33"/>
      <c r="V18" s="38" t="s">
        <v>21</v>
      </c>
      <c r="W18" s="65" t="s">
        <v>41</v>
      </c>
      <c r="X18" s="56">
        <v>0.37796447300922731</v>
      </c>
      <c r="Y18" s="56">
        <v>8.5021005807808621</v>
      </c>
      <c r="Z18" s="56">
        <v>3.0394235042348465</v>
      </c>
      <c r="AA18" s="56">
        <v>3.1547394428670259</v>
      </c>
      <c r="AB18" s="56">
        <v>10.073539123673987</v>
      </c>
      <c r="AC18" s="56">
        <v>6.4807406984078604</v>
      </c>
      <c r="AD18" s="56">
        <v>3.7733400639347674</v>
      </c>
      <c r="AE18" s="56">
        <v>2.8702082220799303</v>
      </c>
      <c r="AF18" s="56">
        <v>5.1130086194780802</v>
      </c>
      <c r="AG18" s="56">
        <v>2.760262237369417</v>
      </c>
      <c r="AH18" s="56">
        <v>2.760262237369417</v>
      </c>
      <c r="AI18" s="56">
        <v>10.627905765125176</v>
      </c>
      <c r="AJ18" s="33"/>
      <c r="AK18" s="33"/>
      <c r="AL18" s="68" t="s">
        <v>21</v>
      </c>
      <c r="AM18" s="51">
        <f t="shared" si="0"/>
        <v>0.14285714285714288</v>
      </c>
      <c r="AN18" s="51">
        <f t="shared" si="0"/>
        <v>3.2134919654862832</v>
      </c>
      <c r="AO18" s="51">
        <f t="shared" si="0"/>
        <v>1.1487941030299824</v>
      </c>
      <c r="AP18" s="51">
        <f t="shared" si="0"/>
        <v>1.1923794310046585</v>
      </c>
      <c r="AQ18" s="51">
        <f t="shared" si="0"/>
        <v>3.807439906217271</v>
      </c>
      <c r="AR18" s="50">
        <f t="shared" si="0"/>
        <v>2.4494897427831779</v>
      </c>
      <c r="AS18" s="62">
        <f t="shared" si="0"/>
        <v>1.426188488749708</v>
      </c>
      <c r="AT18" s="63">
        <f t="shared" si="0"/>
        <v>1.0848367380851918</v>
      </c>
      <c r="AU18" s="51">
        <f t="shared" si="0"/>
        <v>1.9325356083526688</v>
      </c>
      <c r="AV18" s="51">
        <f t="shared" si="0"/>
        <v>1.043281061914602</v>
      </c>
      <c r="AW18" s="51">
        <f t="shared" si="0"/>
        <v>1.043281061914602</v>
      </c>
      <c r="AX18" s="51">
        <f t="shared" si="0"/>
        <v>4.0169708017072647</v>
      </c>
      <c r="AY18" s="56"/>
      <c r="AZ18" s="33"/>
      <c r="BA18" s="33"/>
      <c r="BB18" s="44"/>
      <c r="BC18" s="67"/>
      <c r="BD18" s="33"/>
      <c r="BE18" s="33"/>
      <c r="BF18" s="38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8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8"/>
      <c r="CM18" s="51"/>
      <c r="CN18" s="51"/>
      <c r="CO18" s="51"/>
      <c r="CP18" s="51"/>
      <c r="CQ18" s="51"/>
      <c r="CR18" s="51"/>
      <c r="CS18" s="49"/>
      <c r="CT18" s="62"/>
      <c r="CU18" s="63"/>
      <c r="CV18" s="51"/>
      <c r="CW18" s="51"/>
      <c r="CX18" s="51"/>
      <c r="CY18" s="74"/>
      <c r="CZ18" s="33"/>
      <c r="DA18" s="33"/>
    </row>
    <row r="19" spans="1:105" ht="19" thickBot="1">
      <c r="A19" s="20" t="s">
        <v>3</v>
      </c>
      <c r="B19" s="21" t="s">
        <v>6</v>
      </c>
      <c r="C19" s="1">
        <v>2</v>
      </c>
      <c r="D19" s="1">
        <v>1.5275252316519468</v>
      </c>
      <c r="G19" s="38" t="s">
        <v>22</v>
      </c>
      <c r="H19" s="51">
        <v>1.7142857142857142</v>
      </c>
      <c r="I19" s="51">
        <v>8.5714285714285712</v>
      </c>
      <c r="J19" s="51">
        <v>7.8571428571428568</v>
      </c>
      <c r="K19" s="51">
        <v>4.7142857142857144</v>
      </c>
      <c r="L19" s="51">
        <v>8</v>
      </c>
      <c r="M19" s="51">
        <v>9.5714285714285712</v>
      </c>
      <c r="N19" s="49">
        <v>6.5714285714285712</v>
      </c>
      <c r="O19" s="62">
        <v>4.5714285714285712</v>
      </c>
      <c r="P19" s="63">
        <v>7</v>
      </c>
      <c r="Q19" s="51">
        <v>9.7142857142857135</v>
      </c>
      <c r="R19" s="51">
        <v>8.8571428571428577</v>
      </c>
      <c r="S19" s="51">
        <v>12.714285714285714</v>
      </c>
      <c r="U19" s="33"/>
      <c r="V19" s="38" t="s">
        <v>22</v>
      </c>
      <c r="W19" s="65" t="s">
        <v>41</v>
      </c>
      <c r="X19" s="56">
        <v>0.75592894601845428</v>
      </c>
      <c r="Y19" s="56">
        <v>7.8497801000440521</v>
      </c>
      <c r="Z19" s="56">
        <v>3.7606990231680517</v>
      </c>
      <c r="AA19" s="56">
        <v>3.6384193323605838</v>
      </c>
      <c r="AB19" s="56">
        <v>4.1231056256176606</v>
      </c>
      <c r="AC19" s="56">
        <v>5.8837953413632267</v>
      </c>
      <c r="AD19" s="56">
        <v>5.0615262143989357</v>
      </c>
      <c r="AE19" s="56">
        <v>2.1491969707422398</v>
      </c>
      <c r="AF19" s="56">
        <v>3.8297084310253524</v>
      </c>
      <c r="AG19" s="56">
        <v>11.382944635349352</v>
      </c>
      <c r="AH19" s="56">
        <v>3.8913824205360679</v>
      </c>
      <c r="AI19" s="56">
        <v>8.4599898682816725</v>
      </c>
      <c r="AJ19" s="33"/>
      <c r="AK19" s="33"/>
      <c r="AL19" s="68" t="s">
        <v>22</v>
      </c>
      <c r="AM19" s="51">
        <f t="shared" si="0"/>
        <v>0.28571428571428564</v>
      </c>
      <c r="AN19" s="51">
        <f t="shared" si="0"/>
        <v>2.9669379987514688</v>
      </c>
      <c r="AO19" s="51">
        <f t="shared" si="0"/>
        <v>1.4214106244380282</v>
      </c>
      <c r="AP19" s="51">
        <f t="shared" si="0"/>
        <v>1.3751932455422524</v>
      </c>
      <c r="AQ19" s="51">
        <f t="shared" si="0"/>
        <v>1.5583874449479591</v>
      </c>
      <c r="AR19" s="51">
        <f t="shared" si="0"/>
        <v>2.2238656054924979</v>
      </c>
      <c r="AS19" s="50">
        <f t="shared" si="0"/>
        <v>1.9130770882476824</v>
      </c>
      <c r="AT19" s="62">
        <f t="shared" si="0"/>
        <v>0.81232010043961822</v>
      </c>
      <c r="AU19" s="63">
        <f t="shared" si="0"/>
        <v>1.4474937289114918</v>
      </c>
      <c r="AV19" s="51">
        <f t="shared" si="0"/>
        <v>4.3023486703930276</v>
      </c>
      <c r="AW19" s="51">
        <f t="shared" si="0"/>
        <v>1.4708043058552858</v>
      </c>
      <c r="AX19" s="51">
        <f t="shared" si="0"/>
        <v>3.197575612228484</v>
      </c>
      <c r="AY19" s="56"/>
      <c r="AZ19" s="33"/>
      <c r="BA19" s="33"/>
      <c r="BB19" s="44"/>
      <c r="BC19" s="67"/>
      <c r="BD19" s="33"/>
      <c r="BE19" s="33"/>
      <c r="BF19" s="38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8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75"/>
      <c r="CL19" s="76"/>
      <c r="CM19" s="77"/>
      <c r="CN19" s="77"/>
      <c r="CO19" s="77"/>
      <c r="CP19" s="77"/>
      <c r="CQ19" s="77"/>
      <c r="CR19" s="77"/>
      <c r="CS19" s="77"/>
      <c r="CT19" s="78"/>
      <c r="CU19" s="62"/>
      <c r="CV19" s="79"/>
      <c r="CW19" s="77"/>
      <c r="CX19" s="77"/>
      <c r="CY19" s="80"/>
      <c r="CZ19" s="33"/>
      <c r="DA19" s="33"/>
    </row>
    <row r="20" spans="1:105" ht="19" thickBot="1">
      <c r="A20" s="20" t="s">
        <v>3</v>
      </c>
      <c r="B20" s="21" t="s">
        <v>7</v>
      </c>
      <c r="C20" s="1">
        <v>1.7142857142857142</v>
      </c>
      <c r="D20" s="1">
        <v>1.4960264830861911</v>
      </c>
      <c r="G20" s="38" t="s">
        <v>35</v>
      </c>
      <c r="H20" s="51">
        <v>3.8571428571428572</v>
      </c>
      <c r="I20" s="51">
        <v>8.8571428571428577</v>
      </c>
      <c r="J20" s="51">
        <v>8.7142857142857135</v>
      </c>
      <c r="K20" s="51">
        <v>12</v>
      </c>
      <c r="L20" s="51">
        <v>9</v>
      </c>
      <c r="M20" s="51">
        <v>17.428571428571427</v>
      </c>
      <c r="N20" s="51">
        <v>7.8571428571428568</v>
      </c>
      <c r="O20" s="49">
        <v>17.714285714285715</v>
      </c>
      <c r="P20" s="62">
        <v>12.857142857142858</v>
      </c>
      <c r="Q20" s="63">
        <v>12.571428571428571</v>
      </c>
      <c r="R20" s="51">
        <v>21.571428571428573</v>
      </c>
      <c r="S20" s="51">
        <v>21.428571428571427</v>
      </c>
      <c r="U20" s="33"/>
      <c r="V20" s="38" t="s">
        <v>35</v>
      </c>
      <c r="W20" s="65" t="s">
        <v>41</v>
      </c>
      <c r="X20" s="56">
        <v>2.7342623276105891</v>
      </c>
      <c r="Y20" s="56">
        <v>6.2564252687023396</v>
      </c>
      <c r="Z20" s="56">
        <v>5.0237531028201659</v>
      </c>
      <c r="AA20" s="56">
        <v>5.259911279353167</v>
      </c>
      <c r="AB20" s="56">
        <v>5.5976185412488881</v>
      </c>
      <c r="AC20" s="56">
        <v>6.9006555934235427</v>
      </c>
      <c r="AD20" s="56">
        <v>4.1403933560541244</v>
      </c>
      <c r="AE20" s="56">
        <v>5.6484300389366533</v>
      </c>
      <c r="AF20" s="56">
        <v>10.683766056164705</v>
      </c>
      <c r="AG20" s="56">
        <v>5.8554004376912001</v>
      </c>
      <c r="AH20" s="56">
        <v>6.8521807442872493</v>
      </c>
      <c r="AI20" s="56">
        <v>8.6382317414530867</v>
      </c>
      <c r="AJ20" s="33"/>
      <c r="AK20" s="33"/>
      <c r="AL20" s="68" t="s">
        <v>35</v>
      </c>
      <c r="AM20" s="51">
        <f t="shared" si="0"/>
        <v>1.0334540197243192</v>
      </c>
      <c r="AN20" s="51">
        <f t="shared" si="0"/>
        <v>2.3647064796066926</v>
      </c>
      <c r="AO20" s="51">
        <f t="shared" si="0"/>
        <v>1.8988001940358941</v>
      </c>
      <c r="AP20" s="51">
        <f t="shared" si="0"/>
        <v>1.9880595947760098</v>
      </c>
      <c r="AQ20" s="51">
        <f t="shared" si="0"/>
        <v>2.115700942049815</v>
      </c>
      <c r="AR20" s="51">
        <f t="shared" si="0"/>
        <v>2.6082026547865054</v>
      </c>
      <c r="AS20" s="51">
        <f t="shared" si="0"/>
        <v>1.5649215928719027</v>
      </c>
      <c r="AT20" s="50">
        <f t="shared" si="0"/>
        <v>2.1349058829961809</v>
      </c>
      <c r="AU20" s="62">
        <f t="shared" si="0"/>
        <v>4.0380840071721629</v>
      </c>
      <c r="AV20" s="63">
        <f t="shared" si="0"/>
        <v>2.2131333406899527</v>
      </c>
      <c r="AW20" s="51">
        <f t="shared" si="0"/>
        <v>2.5898808839785046</v>
      </c>
      <c r="AX20" s="51">
        <f t="shared" si="0"/>
        <v>3.264944707889895</v>
      </c>
      <c r="AY20" s="56"/>
      <c r="AZ20" s="33"/>
      <c r="BA20" s="33"/>
      <c r="BB20" s="44"/>
      <c r="BC20" s="67"/>
      <c r="BD20" s="33"/>
      <c r="BE20" s="33"/>
      <c r="BF20" s="38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8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81"/>
      <c r="CM20" s="82"/>
      <c r="CN20" s="48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80"/>
      <c r="CZ20" s="33"/>
      <c r="DA20" s="33"/>
    </row>
    <row r="21" spans="1:105" ht="19" thickBot="1">
      <c r="A21" s="20" t="s">
        <v>3</v>
      </c>
      <c r="B21" s="21" t="s">
        <v>8</v>
      </c>
      <c r="C21" s="1">
        <v>1.4285714285714286</v>
      </c>
      <c r="D21" s="1">
        <v>0.78679579246944309</v>
      </c>
      <c r="G21" s="38" t="s">
        <v>36</v>
      </c>
      <c r="H21" s="51">
        <v>3.5714285714285716</v>
      </c>
      <c r="I21" s="51">
        <v>12.142857142857142</v>
      </c>
      <c r="J21" s="51">
        <v>17.428571428571427</v>
      </c>
      <c r="K21" s="51">
        <v>24.857142857142858</v>
      </c>
      <c r="L21" s="51">
        <v>21.428571428571427</v>
      </c>
      <c r="M21" s="51">
        <v>17.714285714285715</v>
      </c>
      <c r="N21" s="51">
        <v>14.142857142857142</v>
      </c>
      <c r="O21" s="51">
        <v>16.142857142857142</v>
      </c>
      <c r="P21" s="49">
        <v>15</v>
      </c>
      <c r="Q21" s="62">
        <v>17.571428571428573</v>
      </c>
      <c r="R21" s="63">
        <v>18.714285714285715</v>
      </c>
      <c r="S21" s="51">
        <v>16.571428571428573</v>
      </c>
      <c r="U21" s="33"/>
      <c r="V21" s="38" t="s">
        <v>36</v>
      </c>
      <c r="W21" s="65" t="s">
        <v>41</v>
      </c>
      <c r="X21" s="56">
        <v>2.6367367999823097</v>
      </c>
      <c r="Y21" s="56">
        <v>5.7858612562167862</v>
      </c>
      <c r="Z21" s="56">
        <v>9.8464400141564337</v>
      </c>
      <c r="AA21" s="56">
        <v>10.334869317486499</v>
      </c>
      <c r="AB21" s="56">
        <v>12.752217360876799</v>
      </c>
      <c r="AC21" s="56">
        <v>6.4216894379980154</v>
      </c>
      <c r="AD21" s="56">
        <v>5.1130086194780811</v>
      </c>
      <c r="AE21" s="56">
        <v>6.4142698058981855</v>
      </c>
      <c r="AF21" s="56">
        <v>7.7244201508376449</v>
      </c>
      <c r="AG21" s="56">
        <v>7.8072005835882665</v>
      </c>
      <c r="AH21" s="56">
        <v>7.7827648410721357</v>
      </c>
      <c r="AI21" s="56">
        <v>10.501700542565203</v>
      </c>
      <c r="AJ21" s="33"/>
      <c r="AK21" s="33"/>
      <c r="AL21" s="68" t="s">
        <v>36</v>
      </c>
      <c r="AM21" s="51">
        <f t="shared" si="0"/>
        <v>0.99659283506934981</v>
      </c>
      <c r="AN21" s="51">
        <f t="shared" si="0"/>
        <v>2.186850000610483</v>
      </c>
      <c r="AO21" s="51">
        <f t="shared" si="0"/>
        <v>3.7216045109676044</v>
      </c>
      <c r="AP21" s="51">
        <f t="shared" si="0"/>
        <v>3.906213435203016</v>
      </c>
      <c r="AQ21" s="51">
        <f t="shared" si="0"/>
        <v>4.8198851145029176</v>
      </c>
      <c r="AR21" s="51">
        <f t="shared" si="0"/>
        <v>2.4271704642618404</v>
      </c>
      <c r="AS21" s="51">
        <f t="shared" si="0"/>
        <v>1.9325356083526692</v>
      </c>
      <c r="AT21" s="51">
        <f t="shared" si="0"/>
        <v>2.424366106925306</v>
      </c>
      <c r="AU21" s="50">
        <f t="shared" si="0"/>
        <v>2.9195563916132059</v>
      </c>
      <c r="AV21" s="62">
        <f t="shared" si="0"/>
        <v>2.9508444542532701</v>
      </c>
      <c r="AW21" s="63">
        <f t="shared" si="0"/>
        <v>2.9416086117105715</v>
      </c>
      <c r="AX21" s="51">
        <f t="shared" si="0"/>
        <v>3.9692697112713726</v>
      </c>
      <c r="AY21" s="56"/>
      <c r="AZ21" s="33"/>
      <c r="BA21" s="33"/>
      <c r="BB21" s="44"/>
      <c r="BC21" s="67"/>
      <c r="BD21" s="33"/>
      <c r="BE21" s="33"/>
      <c r="BF21" s="38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8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8"/>
      <c r="CM21" s="51"/>
      <c r="CN21" s="51"/>
      <c r="CO21" s="49"/>
      <c r="CP21" s="62"/>
      <c r="CQ21" s="63"/>
      <c r="CR21" s="51"/>
      <c r="CS21" s="51"/>
      <c r="CT21" s="51"/>
      <c r="CU21" s="51"/>
      <c r="CV21" s="51"/>
      <c r="CW21" s="51"/>
      <c r="CX21" s="51"/>
      <c r="CY21" s="83"/>
      <c r="CZ21" s="33"/>
      <c r="DA21" s="33"/>
    </row>
    <row r="22" spans="1:105" ht="19" thickBot="1">
      <c r="A22" s="20" t="s">
        <v>3</v>
      </c>
      <c r="B22" s="21" t="s">
        <v>21</v>
      </c>
      <c r="C22" s="1">
        <v>1.1428571428571428</v>
      </c>
      <c r="D22" s="1">
        <v>0.37796447300922731</v>
      </c>
      <c r="G22" s="38" t="s">
        <v>37</v>
      </c>
      <c r="H22" s="51">
        <v>10</v>
      </c>
      <c r="I22" s="51">
        <v>26.142857142857142</v>
      </c>
      <c r="J22" s="51">
        <v>24.714285714285715</v>
      </c>
      <c r="K22" s="51">
        <v>26.428571428571427</v>
      </c>
      <c r="L22" s="51">
        <v>16</v>
      </c>
      <c r="M22" s="51">
        <v>21.714285714285715</v>
      </c>
      <c r="N22" s="51">
        <v>10.571428571428571</v>
      </c>
      <c r="O22" s="51">
        <v>9.4285714285714288</v>
      </c>
      <c r="P22" s="51">
        <v>11</v>
      </c>
      <c r="Q22" s="49">
        <v>7.8571428571428568</v>
      </c>
      <c r="R22" s="62">
        <v>12</v>
      </c>
      <c r="S22" s="63">
        <v>7.7142857142857144</v>
      </c>
      <c r="U22" s="33"/>
      <c r="V22" s="38" t="s">
        <v>37</v>
      </c>
      <c r="W22" s="65" t="s">
        <v>41</v>
      </c>
      <c r="X22" s="56">
        <v>4.9665548085837798</v>
      </c>
      <c r="Y22" s="56">
        <v>10.123052428797873</v>
      </c>
      <c r="Z22" s="56">
        <v>9.2864468575497305</v>
      </c>
      <c r="AA22" s="56">
        <v>10.921799956312798</v>
      </c>
      <c r="AB22" s="56">
        <v>9.1833182093039412</v>
      </c>
      <c r="AC22" s="56">
        <v>10.919619738713214</v>
      </c>
      <c r="AD22" s="56">
        <v>4.8255273583012954</v>
      </c>
      <c r="AE22" s="56">
        <v>5.9960304329098379</v>
      </c>
      <c r="AF22" s="56">
        <v>7.1647284200682257</v>
      </c>
      <c r="AG22" s="56">
        <v>2.3401261667248781</v>
      </c>
      <c r="AH22" s="56">
        <v>7.7028133388608957</v>
      </c>
      <c r="AI22" s="56">
        <v>6.0198085715490359</v>
      </c>
      <c r="AJ22" s="33"/>
      <c r="AK22" s="33"/>
      <c r="AL22" s="68" t="s">
        <v>37</v>
      </c>
      <c r="AM22" s="51">
        <f t="shared" si="0"/>
        <v>1.8771812708978117</v>
      </c>
      <c r="AN22" s="51">
        <f t="shared" si="0"/>
        <v>3.8261541764953657</v>
      </c>
      <c r="AO22" s="51">
        <f t="shared" si="0"/>
        <v>3.5099469926419782</v>
      </c>
      <c r="AP22" s="51">
        <f t="shared" si="0"/>
        <v>4.1280523647999674</v>
      </c>
      <c r="AQ22" s="51">
        <f t="shared" si="0"/>
        <v>3.4709680274556041</v>
      </c>
      <c r="AR22" s="51">
        <f t="shared" si="0"/>
        <v>4.1272283200038951</v>
      </c>
      <c r="AS22" s="51">
        <f t="shared" si="0"/>
        <v>1.8238779049719573</v>
      </c>
      <c r="AT22" s="51">
        <f t="shared" si="0"/>
        <v>2.2662864827220552</v>
      </c>
      <c r="AU22" s="51">
        <f t="shared" si="0"/>
        <v>2.70801280154532</v>
      </c>
      <c r="AV22" s="50">
        <f t="shared" si="0"/>
        <v>0.88448455338127152</v>
      </c>
      <c r="AW22" s="62">
        <f t="shared" si="0"/>
        <v>2.9113897843110044</v>
      </c>
      <c r="AX22" s="63">
        <f t="shared" si="0"/>
        <v>2.2752737743619602</v>
      </c>
      <c r="AY22" s="56"/>
      <c r="AZ22" s="33"/>
      <c r="BA22" s="33"/>
      <c r="BB22" s="44"/>
      <c r="BC22" s="67"/>
      <c r="BD22" s="33"/>
      <c r="BE22" s="33"/>
      <c r="BF22" s="76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76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8"/>
      <c r="CM22" s="51"/>
      <c r="CN22" s="51"/>
      <c r="CO22" s="51"/>
      <c r="CP22" s="49"/>
      <c r="CQ22" s="62"/>
      <c r="CR22" s="63"/>
      <c r="CS22" s="51"/>
      <c r="CT22" s="51"/>
      <c r="CU22" s="51"/>
      <c r="CV22" s="51"/>
      <c r="CW22" s="51"/>
      <c r="CX22" s="51"/>
      <c r="CY22" s="83"/>
      <c r="CZ22" s="33"/>
      <c r="DA22" s="33"/>
    </row>
    <row r="23" spans="1:105" ht="19" thickBot="1">
      <c r="A23" s="20" t="s">
        <v>3</v>
      </c>
      <c r="B23" s="21" t="s">
        <v>22</v>
      </c>
      <c r="C23" s="1">
        <v>1.7142857142857142</v>
      </c>
      <c r="D23" s="1">
        <v>0.75592894601845428</v>
      </c>
      <c r="G23" s="41" t="s">
        <v>39</v>
      </c>
      <c r="H23" s="69">
        <v>4.7142857142857144</v>
      </c>
      <c r="I23" s="69">
        <v>43.571428571428569</v>
      </c>
      <c r="J23" s="69">
        <v>32.428571428571431</v>
      </c>
      <c r="K23" s="69">
        <v>53.285714285714285</v>
      </c>
      <c r="L23" s="69">
        <v>38.142857142857146</v>
      </c>
      <c r="M23" s="69">
        <v>22.285714285714285</v>
      </c>
      <c r="N23" s="69">
        <v>24.714285714285715</v>
      </c>
      <c r="O23" s="69">
        <v>15.714285714285714</v>
      </c>
      <c r="P23" s="69">
        <v>20.714285714285715</v>
      </c>
      <c r="Q23" s="69">
        <v>14.857142857142858</v>
      </c>
      <c r="R23" s="70">
        <v>17.428571428571427</v>
      </c>
      <c r="S23" s="71">
        <v>7.1428571428571432</v>
      </c>
      <c r="U23" s="73"/>
      <c r="V23" s="76" t="s">
        <v>39</v>
      </c>
      <c r="W23" s="84" t="s">
        <v>41</v>
      </c>
      <c r="X23" s="56">
        <v>1.799470821684874</v>
      </c>
      <c r="Y23" s="56">
        <v>10.390013520317527</v>
      </c>
      <c r="Z23" s="56">
        <v>25.73491236211451</v>
      </c>
      <c r="AA23" s="56">
        <v>18.336796209755274</v>
      </c>
      <c r="AB23" s="56">
        <v>15.889499377771173</v>
      </c>
      <c r="AC23" s="56">
        <v>16.839579227861623</v>
      </c>
      <c r="AD23" s="56">
        <v>13.768494056047981</v>
      </c>
      <c r="AE23" s="56">
        <v>10.796824930109247</v>
      </c>
      <c r="AF23" s="56">
        <v>19.678366172985378</v>
      </c>
      <c r="AG23" s="56">
        <v>14.427156932079763</v>
      </c>
      <c r="AH23" s="56">
        <v>17.756286613076348</v>
      </c>
      <c r="AI23" s="56">
        <v>2.9113897843110039</v>
      </c>
      <c r="AJ23" s="33"/>
      <c r="AK23" s="39"/>
      <c r="AL23" s="85" t="s">
        <v>39</v>
      </c>
      <c r="AM23" s="69">
        <f t="shared" si="0"/>
        <v>0.68013604081360446</v>
      </c>
      <c r="AN23" s="69">
        <f t="shared" si="0"/>
        <v>3.9270559847655599</v>
      </c>
      <c r="AO23" s="69">
        <f t="shared" si="0"/>
        <v>9.7268825888852568</v>
      </c>
      <c r="AP23" s="69">
        <f t="shared" si="0"/>
        <v>6.9306575160977468</v>
      </c>
      <c r="AQ23" s="69">
        <f t="shared" si="0"/>
        <v>6.0056662586997254</v>
      </c>
      <c r="AR23" s="69">
        <f t="shared" si="0"/>
        <v>6.3647626885558477</v>
      </c>
      <c r="AS23" s="69">
        <f t="shared" si="0"/>
        <v>5.2040016000248528</v>
      </c>
      <c r="AT23" s="69">
        <f t="shared" si="0"/>
        <v>4.0808162448816283</v>
      </c>
      <c r="AU23" s="69">
        <f t="shared" si="0"/>
        <v>7.4377233002550218</v>
      </c>
      <c r="AV23" s="69">
        <f t="shared" si="0"/>
        <v>5.4529527668549465</v>
      </c>
      <c r="AW23" s="86">
        <f t="shared" si="0"/>
        <v>6.7112455123121979</v>
      </c>
      <c r="AX23" s="71">
        <f t="shared" si="0"/>
        <v>1.1004019055515564</v>
      </c>
      <c r="AY23" s="56"/>
      <c r="AZ23" s="33"/>
      <c r="BA23" s="33"/>
      <c r="BB23" s="61"/>
      <c r="BC23" s="44"/>
      <c r="BD23" s="33"/>
      <c r="BE23" s="33"/>
      <c r="BF23" s="87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87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8"/>
      <c r="CM23" s="51"/>
      <c r="CN23" s="51"/>
      <c r="CO23" s="51"/>
      <c r="CP23" s="51"/>
      <c r="CQ23" s="49"/>
      <c r="CR23" s="62"/>
      <c r="CS23" s="63"/>
      <c r="CT23" s="51"/>
      <c r="CU23" s="51"/>
      <c r="CV23" s="51"/>
      <c r="CW23" s="51"/>
      <c r="CX23" s="51"/>
      <c r="CY23" s="83"/>
      <c r="CZ23" s="33"/>
      <c r="DA23" s="33"/>
    </row>
    <row r="24" spans="1:105" ht="20" thickTop="1" thickBot="1">
      <c r="A24" s="20" t="s">
        <v>3</v>
      </c>
      <c r="B24" s="21" t="s">
        <v>35</v>
      </c>
      <c r="C24" s="1">
        <v>3.8571428571428572</v>
      </c>
      <c r="D24" s="1">
        <v>2.7342623276105891</v>
      </c>
      <c r="G24" s="52" t="s">
        <v>2</v>
      </c>
      <c r="H24" s="48">
        <v>7.8571428571428603</v>
      </c>
      <c r="I24" s="49">
        <v>6.8571428571428568</v>
      </c>
      <c r="J24" s="49">
        <v>7.2857142857142856</v>
      </c>
      <c r="K24" s="49">
        <v>5.2857142857142856</v>
      </c>
      <c r="L24" s="49">
        <v>3.2857142857142856</v>
      </c>
      <c r="M24" s="49">
        <v>7.1428571428571432</v>
      </c>
      <c r="N24" s="49">
        <v>7.8571428571428568</v>
      </c>
      <c r="O24" s="49">
        <v>4.4285714285714288</v>
      </c>
      <c r="P24" s="49">
        <v>11.857142857142858</v>
      </c>
      <c r="Q24" s="49">
        <v>13.571428571428571</v>
      </c>
      <c r="R24" s="49">
        <v>9.4285714285714288</v>
      </c>
      <c r="S24" s="53">
        <v>9.7142857142857135</v>
      </c>
      <c r="U24" s="74" t="s">
        <v>61</v>
      </c>
      <c r="V24" s="88" t="s">
        <v>2</v>
      </c>
      <c r="W24" s="89" t="s">
        <v>41</v>
      </c>
      <c r="X24" s="56">
        <v>7.1280799525204399</v>
      </c>
      <c r="Y24" s="56">
        <v>6.0944940022004399</v>
      </c>
      <c r="Z24" s="56">
        <v>11.101265479128731</v>
      </c>
      <c r="AA24" s="56">
        <v>6.7011015441315251</v>
      </c>
      <c r="AB24" s="56">
        <v>2.2146697055682831</v>
      </c>
      <c r="AC24" s="56">
        <v>5.4902511001644667</v>
      </c>
      <c r="AD24" s="56">
        <v>6.3358391032961956</v>
      </c>
      <c r="AE24" s="56">
        <v>2.9920529661723827</v>
      </c>
      <c r="AF24" s="56">
        <v>9.3706736048975596</v>
      </c>
      <c r="AG24" s="56">
        <v>9.0711473522214536</v>
      </c>
      <c r="AH24" s="56">
        <v>11.207990347026875</v>
      </c>
      <c r="AI24" s="56">
        <v>5.3763149000743908</v>
      </c>
      <c r="AJ24" s="33"/>
      <c r="AK24" s="58">
        <v>0.5</v>
      </c>
      <c r="AL24" s="87" t="s">
        <v>2</v>
      </c>
      <c r="AM24" s="60">
        <f t="shared" si="0"/>
        <v>2.6941609828220252</v>
      </c>
      <c r="AN24" s="49">
        <f t="shared" si="0"/>
        <v>2.3035022137995851</v>
      </c>
      <c r="AO24" s="49">
        <f t="shared" si="0"/>
        <v>4.1958839565544173</v>
      </c>
      <c r="AP24" s="49">
        <f t="shared" si="0"/>
        <v>2.5327783137089908</v>
      </c>
      <c r="AQ24" s="49">
        <f t="shared" si="0"/>
        <v>0.83706646815461649</v>
      </c>
      <c r="AR24" s="49">
        <f t="shared" si="0"/>
        <v>2.0751198637619925</v>
      </c>
      <c r="AS24" s="49">
        <f t="shared" si="0"/>
        <v>2.3947220877486011</v>
      </c>
      <c r="AT24" s="49">
        <f t="shared" si="0"/>
        <v>1.1308897225750398</v>
      </c>
      <c r="AU24" s="49">
        <f t="shared" si="0"/>
        <v>3.5417817108165814</v>
      </c>
      <c r="AV24" s="49">
        <f t="shared" si="0"/>
        <v>3.4285714285714284</v>
      </c>
      <c r="AW24" s="49">
        <f t="shared" si="0"/>
        <v>4.2362221650065184</v>
      </c>
      <c r="AX24" s="49">
        <f t="shared" si="0"/>
        <v>2.0320560279382733</v>
      </c>
      <c r="AY24" s="56"/>
      <c r="AZ24" s="33"/>
      <c r="BA24" s="33"/>
      <c r="BB24" s="61"/>
      <c r="BC24" s="61"/>
      <c r="BD24" s="33"/>
      <c r="BE24" s="33"/>
      <c r="BF24" s="37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7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8"/>
      <c r="CM24" s="51"/>
      <c r="CN24" s="51"/>
      <c r="CO24" s="51"/>
      <c r="CP24" s="51"/>
      <c r="CQ24" s="51"/>
      <c r="CR24" s="49"/>
      <c r="CS24" s="62"/>
      <c r="CT24" s="63"/>
      <c r="CU24" s="51"/>
      <c r="CV24" s="51"/>
      <c r="CW24" s="51"/>
      <c r="CX24" s="51"/>
      <c r="CY24" s="83"/>
      <c r="CZ24" s="33"/>
      <c r="DA24" s="33"/>
    </row>
    <row r="25" spans="1:105" ht="19" thickBot="1">
      <c r="A25" s="20" t="s">
        <v>3</v>
      </c>
      <c r="B25" s="21" t="s">
        <v>36</v>
      </c>
      <c r="C25" s="1">
        <v>3.5714285714285716</v>
      </c>
      <c r="D25" s="1">
        <v>2.6367367999823097</v>
      </c>
      <c r="G25" s="90" t="s">
        <v>3</v>
      </c>
      <c r="H25" s="62">
        <v>5.1428571428571432</v>
      </c>
      <c r="I25" s="63">
        <v>7.4285714285714288</v>
      </c>
      <c r="J25" s="51">
        <v>6.8571428571428568</v>
      </c>
      <c r="K25" s="51">
        <v>5.8571428571428568</v>
      </c>
      <c r="L25" s="51">
        <v>6.2857142857142856</v>
      </c>
      <c r="M25" s="51">
        <v>3.4285714285714284</v>
      </c>
      <c r="N25" s="51">
        <v>6.1428571428571432</v>
      </c>
      <c r="O25" s="51">
        <v>4.1428571428571432</v>
      </c>
      <c r="P25" s="51">
        <v>7.1428571428571432</v>
      </c>
      <c r="Q25" s="51">
        <v>6.2857142857142856</v>
      </c>
      <c r="R25" s="51">
        <v>7</v>
      </c>
      <c r="S25" s="51">
        <v>7.4285714285714288</v>
      </c>
      <c r="U25" s="80">
        <v>11</v>
      </c>
      <c r="V25" s="37" t="s">
        <v>3</v>
      </c>
      <c r="W25" s="65" t="s">
        <v>41</v>
      </c>
      <c r="X25" s="56">
        <v>4.3752550946038724</v>
      </c>
      <c r="Y25" s="56">
        <v>6.6547512564869233</v>
      </c>
      <c r="Z25" s="56">
        <v>5.1455019654247991</v>
      </c>
      <c r="AA25" s="56">
        <v>3.8483144114694956</v>
      </c>
      <c r="AB25" s="56">
        <v>9.357960705807038</v>
      </c>
      <c r="AC25" s="56">
        <v>2.9358214555806383</v>
      </c>
      <c r="AD25" s="56">
        <v>5.0473944244719444</v>
      </c>
      <c r="AE25" s="56">
        <v>2.410295378065479</v>
      </c>
      <c r="AF25" s="56">
        <v>4.0178174601214947</v>
      </c>
      <c r="AG25" s="56">
        <v>3.251373336211727</v>
      </c>
      <c r="AH25" s="56">
        <v>4.4721359549995796</v>
      </c>
      <c r="AI25" s="56">
        <v>3.1547394428670259</v>
      </c>
      <c r="AJ25" s="33"/>
      <c r="AK25" s="73"/>
      <c r="AL25" s="66" t="s">
        <v>3</v>
      </c>
      <c r="AM25" s="62">
        <f t="shared" si="0"/>
        <v>1.6536909861128892</v>
      </c>
      <c r="AN25" s="63">
        <f t="shared" si="0"/>
        <v>2.5152595516655727</v>
      </c>
      <c r="AO25" s="51">
        <f t="shared" si="0"/>
        <v>1.9448169387297269</v>
      </c>
      <c r="AP25" s="51">
        <f t="shared" si="0"/>
        <v>1.4545261285048823</v>
      </c>
      <c r="AQ25" s="51">
        <f t="shared" si="0"/>
        <v>3.5369766866114132</v>
      </c>
      <c r="AR25" s="51">
        <f t="shared" si="0"/>
        <v>1.1096362093077183</v>
      </c>
      <c r="AS25" s="51">
        <f t="shared" si="0"/>
        <v>1.90773577371525</v>
      </c>
      <c r="AT25" s="51">
        <f t="shared" si="0"/>
        <v>0.91100602236709483</v>
      </c>
      <c r="AU25" s="51">
        <f t="shared" si="0"/>
        <v>1.5185922589620924</v>
      </c>
      <c r="AV25" s="51">
        <f t="shared" si="0"/>
        <v>1.2289036095775183</v>
      </c>
      <c r="AW25" s="51">
        <f t="shared" si="0"/>
        <v>1.6903085094570331</v>
      </c>
      <c r="AX25" s="51">
        <f t="shared" si="0"/>
        <v>1.1923794310046585</v>
      </c>
      <c r="AY25" s="56"/>
      <c r="AZ25" s="33"/>
      <c r="BA25" s="33"/>
      <c r="BB25" s="61"/>
      <c r="BC25" s="61"/>
      <c r="BD25" s="33"/>
      <c r="BE25" s="33"/>
      <c r="BF25" s="37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7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73"/>
      <c r="CL25" s="38"/>
      <c r="CM25" s="51"/>
      <c r="CN25" s="51"/>
      <c r="CO25" s="51"/>
      <c r="CP25" s="51"/>
      <c r="CQ25" s="51"/>
      <c r="CR25" s="51"/>
      <c r="CS25" s="49"/>
      <c r="CT25" s="62"/>
      <c r="CU25" s="63"/>
      <c r="CV25" s="51"/>
      <c r="CW25" s="51"/>
      <c r="CX25" s="51"/>
      <c r="CY25" s="80"/>
      <c r="CZ25" s="33"/>
      <c r="DA25" s="33"/>
    </row>
    <row r="26" spans="1:105" ht="19" thickBot="1">
      <c r="A26" s="20" t="s">
        <v>3</v>
      </c>
      <c r="B26" s="21" t="s">
        <v>37</v>
      </c>
      <c r="C26" s="1">
        <v>10</v>
      </c>
      <c r="D26" s="1">
        <v>4.9665548085837798</v>
      </c>
      <c r="F26" s="1" t="s">
        <v>47</v>
      </c>
      <c r="G26" s="37" t="s">
        <v>4</v>
      </c>
      <c r="H26" s="49">
        <v>6.1428571428571432</v>
      </c>
      <c r="I26" s="62">
        <v>3.8571428571428572</v>
      </c>
      <c r="J26" s="63">
        <v>5.1428571428571432</v>
      </c>
      <c r="K26" s="51">
        <v>7.2857142857142856</v>
      </c>
      <c r="L26" s="51">
        <v>6</v>
      </c>
      <c r="M26" s="51">
        <v>10.571428571428571</v>
      </c>
      <c r="N26" s="51">
        <v>8.7142857142857135</v>
      </c>
      <c r="O26" s="51">
        <v>4.8571428571428568</v>
      </c>
      <c r="P26" s="51">
        <v>10.285714285714286</v>
      </c>
      <c r="Q26" s="51">
        <v>8.2857142857142865</v>
      </c>
      <c r="R26" s="51">
        <v>12</v>
      </c>
      <c r="S26" s="51">
        <v>10.142857142857142</v>
      </c>
      <c r="U26" s="91">
        <v>10</v>
      </c>
      <c r="V26" s="90" t="s">
        <v>4</v>
      </c>
      <c r="W26" s="65" t="s">
        <v>41</v>
      </c>
      <c r="X26" s="56">
        <v>4.5617456975947057</v>
      </c>
      <c r="Y26" s="56">
        <v>2.6095064302514777</v>
      </c>
      <c r="Z26" s="56">
        <v>4.2594432902501635</v>
      </c>
      <c r="AA26" s="56">
        <v>4.1518785191880605</v>
      </c>
      <c r="AB26" s="56">
        <v>7.1647284200682257</v>
      </c>
      <c r="AC26" s="56">
        <v>7.5245629520290152</v>
      </c>
      <c r="AD26" s="56">
        <v>4.6802523334497588</v>
      </c>
      <c r="AE26" s="56">
        <v>2.5448360411214073</v>
      </c>
      <c r="AF26" s="56">
        <v>4.820590756130958</v>
      </c>
      <c r="AG26" s="56">
        <v>6.6260668503088542</v>
      </c>
      <c r="AH26" s="56">
        <v>8.5244745683629475</v>
      </c>
      <c r="AI26" s="56">
        <v>4.2594432902501644</v>
      </c>
      <c r="AJ26" s="33"/>
      <c r="AK26" s="33"/>
      <c r="AL26" s="66" t="s">
        <v>4</v>
      </c>
      <c r="AM26" s="50">
        <f t="shared" si="0"/>
        <v>1.7241778085934925</v>
      </c>
      <c r="AN26" s="62">
        <f t="shared" si="0"/>
        <v>0.98630072272418945</v>
      </c>
      <c r="AO26" s="63">
        <f t="shared" si="0"/>
        <v>1.6099182385120918</v>
      </c>
      <c r="AP26" s="51">
        <f t="shared" si="0"/>
        <v>1.569262576503246</v>
      </c>
      <c r="AQ26" s="51">
        <f t="shared" si="0"/>
        <v>2.70801280154532</v>
      </c>
      <c r="AR26" s="51">
        <f t="shared" si="0"/>
        <v>2.8440174707884016</v>
      </c>
      <c r="AS26" s="51">
        <f t="shared" si="0"/>
        <v>1.7689691067625439</v>
      </c>
      <c r="AT26" s="51">
        <f t="shared" si="0"/>
        <v>0.96185761317734075</v>
      </c>
      <c r="AU26" s="51">
        <f t="shared" si="0"/>
        <v>1.8220120447341897</v>
      </c>
      <c r="AV26" s="51">
        <f t="shared" si="0"/>
        <v>2.5044178652008959</v>
      </c>
      <c r="AW26" s="51">
        <f t="shared" si="0"/>
        <v>3.2219485379118611</v>
      </c>
      <c r="AX26" s="51">
        <f t="shared" si="0"/>
        <v>1.6099182385120923</v>
      </c>
      <c r="AY26" s="56"/>
      <c r="AZ26" s="33"/>
      <c r="BA26" s="33"/>
      <c r="BB26" s="61"/>
      <c r="BC26" s="67"/>
      <c r="BD26" s="33"/>
      <c r="BE26" s="33"/>
      <c r="BF26" s="38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8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8"/>
      <c r="CM26" s="51"/>
      <c r="CN26" s="51"/>
      <c r="CO26" s="51"/>
      <c r="CP26" s="51"/>
      <c r="CQ26" s="51"/>
      <c r="CR26" s="51"/>
      <c r="CS26" s="51"/>
      <c r="CT26" s="49"/>
      <c r="CU26" s="62"/>
      <c r="CV26" s="63"/>
      <c r="CW26" s="51"/>
      <c r="CX26" s="51"/>
      <c r="CY26" s="91"/>
      <c r="CZ26" s="33"/>
      <c r="DA26" s="33"/>
    </row>
    <row r="27" spans="1:105" ht="19" thickBot="1">
      <c r="A27" s="20" t="s">
        <v>3</v>
      </c>
      <c r="B27" s="21" t="s">
        <v>39</v>
      </c>
      <c r="C27" s="1">
        <v>4.7142857142857144</v>
      </c>
      <c r="D27" s="1">
        <v>1.799470821684874</v>
      </c>
      <c r="G27" s="38" t="s">
        <v>5</v>
      </c>
      <c r="H27" s="51">
        <v>5.5714285714285712</v>
      </c>
      <c r="I27" s="49">
        <v>3.1428571428571428</v>
      </c>
      <c r="J27" s="62">
        <v>7.1428571428571432</v>
      </c>
      <c r="K27" s="63">
        <v>4.4285714285714288</v>
      </c>
      <c r="L27" s="51">
        <v>6.7142857142857144</v>
      </c>
      <c r="M27" s="51">
        <v>7.1428571428571432</v>
      </c>
      <c r="N27" s="51">
        <v>5.2857142857142856</v>
      </c>
      <c r="O27" s="51">
        <v>6</v>
      </c>
      <c r="P27" s="51">
        <v>9.4285714285714288</v>
      </c>
      <c r="Q27" s="51">
        <v>8.7142857142857135</v>
      </c>
      <c r="R27" s="51">
        <v>8.8571428571428577</v>
      </c>
      <c r="S27" s="51">
        <v>11.857142857142858</v>
      </c>
      <c r="U27" s="91">
        <v>9</v>
      </c>
      <c r="V27" s="72" t="s">
        <v>5</v>
      </c>
      <c r="W27" s="65" t="s">
        <v>41</v>
      </c>
      <c r="X27" s="56">
        <v>3.0472470011002204</v>
      </c>
      <c r="Y27" s="56">
        <v>2.3401261667248794</v>
      </c>
      <c r="Z27" s="56">
        <v>6.768273325562717</v>
      </c>
      <c r="AA27" s="56">
        <v>4.3149794459588824</v>
      </c>
      <c r="AB27" s="56">
        <v>3.5456210417116738</v>
      </c>
      <c r="AC27" s="56">
        <v>3.9761191895520192</v>
      </c>
      <c r="AD27" s="56">
        <v>2.3603873774083288</v>
      </c>
      <c r="AE27" s="56">
        <v>3.4641016151377544</v>
      </c>
      <c r="AF27" s="56">
        <v>6.5538066001661157</v>
      </c>
      <c r="AG27" s="56">
        <v>5.2190128605029553</v>
      </c>
      <c r="AH27" s="56">
        <v>6.0395521751360404</v>
      </c>
      <c r="AI27" s="56">
        <v>7.2670161558595572</v>
      </c>
      <c r="AJ27" s="33"/>
      <c r="AK27" s="33"/>
      <c r="AL27" s="68" t="s">
        <v>5</v>
      </c>
      <c r="AM27" s="51">
        <f t="shared" si="0"/>
        <v>1.1517511068997928</v>
      </c>
      <c r="AN27" s="50">
        <f t="shared" si="0"/>
        <v>0.88448455338127197</v>
      </c>
      <c r="AO27" s="62">
        <f t="shared" si="0"/>
        <v>2.558166860678722</v>
      </c>
      <c r="AP27" s="63">
        <f t="shared" si="0"/>
        <v>1.6309089323374961</v>
      </c>
      <c r="AQ27" s="51">
        <f t="shared" si="0"/>
        <v>1.34011878852098</v>
      </c>
      <c r="AR27" s="51">
        <f t="shared" si="0"/>
        <v>1.5028317941009046</v>
      </c>
      <c r="AS27" s="51">
        <f t="shared" si="0"/>
        <v>0.89214257119977092</v>
      </c>
      <c r="AT27" s="51">
        <f t="shared" si="0"/>
        <v>1.3093073414159542</v>
      </c>
      <c r="AU27" s="51">
        <f t="shared" si="0"/>
        <v>2.4771060578361808</v>
      </c>
      <c r="AV27" s="51">
        <f t="shared" si="0"/>
        <v>1.9726014454483789</v>
      </c>
      <c r="AW27" s="51">
        <f t="shared" si="0"/>
        <v>2.2827361550870253</v>
      </c>
      <c r="AX27" s="51">
        <f t="shared" si="0"/>
        <v>2.7466739316989979</v>
      </c>
      <c r="AY27" s="56"/>
      <c r="AZ27" s="33"/>
      <c r="BA27" s="33"/>
      <c r="BB27" s="61"/>
      <c r="BC27" s="67"/>
      <c r="BD27" s="33"/>
      <c r="BE27" s="33"/>
      <c r="BF27" s="38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8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8"/>
      <c r="CM27" s="51"/>
      <c r="CN27" s="51"/>
      <c r="CO27" s="51"/>
      <c r="CP27" s="51"/>
      <c r="CQ27" s="51"/>
      <c r="CR27" s="51"/>
      <c r="CS27" s="51"/>
      <c r="CT27" s="51"/>
      <c r="CU27" s="49"/>
      <c r="CV27" s="62"/>
      <c r="CW27" s="63"/>
      <c r="CX27" s="51"/>
      <c r="CY27" s="91"/>
      <c r="CZ27" s="33"/>
      <c r="DA27" s="33"/>
    </row>
    <row r="28" spans="1:105" ht="19" thickBot="1">
      <c r="A28" s="20" t="s">
        <v>4</v>
      </c>
      <c r="B28" s="19" t="s">
        <v>2</v>
      </c>
      <c r="C28" s="1">
        <v>19.142857142857142</v>
      </c>
      <c r="D28" s="1">
        <v>9.263343014782718</v>
      </c>
      <c r="G28" s="38" t="s">
        <v>6</v>
      </c>
      <c r="H28" s="51">
        <v>9</v>
      </c>
      <c r="I28" s="51">
        <v>7.2857142857142856</v>
      </c>
      <c r="J28" s="49">
        <v>5</v>
      </c>
      <c r="K28" s="62">
        <v>7.2857142857142856</v>
      </c>
      <c r="L28" s="63">
        <v>9.8571428571428577</v>
      </c>
      <c r="M28" s="51">
        <v>9.4285714285714288</v>
      </c>
      <c r="N28" s="51">
        <v>9</v>
      </c>
      <c r="O28" s="51">
        <v>6.7142857142857144</v>
      </c>
      <c r="P28" s="51">
        <v>9.4285714285714288</v>
      </c>
      <c r="Q28" s="51">
        <v>6.1428571428571432</v>
      </c>
      <c r="R28" s="51">
        <v>14.428571428571429</v>
      </c>
      <c r="S28" s="51">
        <v>12</v>
      </c>
      <c r="U28" s="91">
        <v>8</v>
      </c>
      <c r="V28" s="72" t="s">
        <v>6</v>
      </c>
      <c r="W28" s="65" t="s">
        <v>41</v>
      </c>
      <c r="X28" s="56">
        <v>5.0332229568471663</v>
      </c>
      <c r="Y28" s="56">
        <v>5.7652489311473136</v>
      </c>
      <c r="Z28" s="56">
        <v>1.2909944487358056</v>
      </c>
      <c r="AA28" s="56">
        <v>3.1997023671109224</v>
      </c>
      <c r="AB28" s="56">
        <v>4.3752550946038733</v>
      </c>
      <c r="AC28" s="56">
        <v>7.1147064323869058</v>
      </c>
      <c r="AD28" s="56">
        <v>8.736894948054104</v>
      </c>
      <c r="AE28" s="56">
        <v>5.4685246552211781</v>
      </c>
      <c r="AF28" s="56">
        <v>6.3471028261494453</v>
      </c>
      <c r="AG28" s="56">
        <v>6.3882332306768355</v>
      </c>
      <c r="AH28" s="56">
        <v>5.9120538692049287</v>
      </c>
      <c r="AI28" s="56">
        <v>9.9498743710661994</v>
      </c>
      <c r="AJ28" s="33"/>
      <c r="AK28" s="33"/>
      <c r="AL28" s="68" t="s">
        <v>6</v>
      </c>
      <c r="AM28" s="51">
        <f t="shared" si="0"/>
        <v>1.9023794624226835</v>
      </c>
      <c r="AN28" s="51">
        <f t="shared" si="0"/>
        <v>2.1790592740281047</v>
      </c>
      <c r="AO28" s="50">
        <f t="shared" si="0"/>
        <v>0.48795003647426655</v>
      </c>
      <c r="AP28" s="62">
        <f t="shared" si="0"/>
        <v>1.2093738189714567</v>
      </c>
      <c r="AQ28" s="63">
        <f t="shared" si="0"/>
        <v>1.6536909861128894</v>
      </c>
      <c r="AR28" s="51">
        <f t="shared" si="0"/>
        <v>2.6891062673324759</v>
      </c>
      <c r="AS28" s="51">
        <f t="shared" si="0"/>
        <v>3.3022358947782489</v>
      </c>
      <c r="AT28" s="51">
        <f t="shared" si="0"/>
        <v>2.0669080394486383</v>
      </c>
      <c r="AU28" s="51">
        <f t="shared" si="0"/>
        <v>2.3989793748209518</v>
      </c>
      <c r="AV28" s="51">
        <f t="shared" si="0"/>
        <v>2.4145252064928031</v>
      </c>
      <c r="AW28" s="51">
        <f t="shared" si="0"/>
        <v>2.2345463250762037</v>
      </c>
      <c r="AX28" s="51">
        <f t="shared" si="0"/>
        <v>3.7606990231680522</v>
      </c>
      <c r="AY28" s="56"/>
      <c r="AZ28" s="33"/>
      <c r="BA28" s="33"/>
      <c r="BB28" s="61"/>
      <c r="BC28" s="67"/>
      <c r="BD28" s="33"/>
      <c r="BE28" s="33"/>
      <c r="BF28" s="38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8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8"/>
      <c r="CM28" s="51"/>
      <c r="CN28" s="51"/>
      <c r="CO28" s="51"/>
      <c r="CP28" s="51"/>
      <c r="CQ28" s="51"/>
      <c r="CR28" s="51"/>
      <c r="CS28" s="51"/>
      <c r="CT28" s="51"/>
      <c r="CU28" s="51"/>
      <c r="CV28" s="49"/>
      <c r="CW28" s="62"/>
      <c r="CX28" s="63"/>
      <c r="CY28" s="91"/>
      <c r="CZ28" s="33"/>
      <c r="DA28" s="33"/>
    </row>
    <row r="29" spans="1:105" ht="19" thickBot="1">
      <c r="A29" s="20" t="s">
        <v>4</v>
      </c>
      <c r="B29" s="20" t="s">
        <v>3</v>
      </c>
      <c r="C29" s="1">
        <v>19.285714285714285</v>
      </c>
      <c r="D29" s="1">
        <v>4.3479606604432295</v>
      </c>
      <c r="G29" s="38" t="s">
        <v>7</v>
      </c>
      <c r="H29" s="51">
        <v>6.2857142857142856</v>
      </c>
      <c r="I29" s="51">
        <v>9.1428571428571423</v>
      </c>
      <c r="J29" s="51">
        <v>9.5714285714285712</v>
      </c>
      <c r="K29" s="49">
        <v>15.428571428571429</v>
      </c>
      <c r="L29" s="62">
        <v>13.857142857142858</v>
      </c>
      <c r="M29" s="63">
        <v>9.1428571428571423</v>
      </c>
      <c r="N29" s="51">
        <v>8.4285714285714288</v>
      </c>
      <c r="O29" s="51">
        <v>10.571428571428571</v>
      </c>
      <c r="P29" s="51">
        <v>11.714285714285714</v>
      </c>
      <c r="Q29" s="51">
        <v>10.428571428571429</v>
      </c>
      <c r="R29" s="51">
        <v>13.571428571428571</v>
      </c>
      <c r="S29" s="51">
        <v>10.428571428571429</v>
      </c>
      <c r="U29" s="91">
        <v>7</v>
      </c>
      <c r="V29" s="72" t="s">
        <v>7</v>
      </c>
      <c r="W29" s="65" t="s">
        <v>41</v>
      </c>
      <c r="X29" s="56">
        <v>4.5721725585067228</v>
      </c>
      <c r="Y29" s="56">
        <v>3.8913824205360679</v>
      </c>
      <c r="Z29" s="56">
        <v>5.7404164441598606</v>
      </c>
      <c r="AA29" s="56">
        <v>8.0385973663971768</v>
      </c>
      <c r="AB29" s="56">
        <v>11.260973484096471</v>
      </c>
      <c r="AC29" s="56">
        <v>6.9144431308330114</v>
      </c>
      <c r="AD29" s="56">
        <v>5.1269595556932464</v>
      </c>
      <c r="AE29" s="56">
        <v>4.1173269183271017</v>
      </c>
      <c r="AF29" s="56">
        <v>7.158079018709925</v>
      </c>
      <c r="AG29" s="56">
        <v>4.5039665058384122</v>
      </c>
      <c r="AH29" s="56">
        <v>5.7981934789249339</v>
      </c>
      <c r="AI29" s="56">
        <v>6.8521807442872475</v>
      </c>
      <c r="AJ29" s="33"/>
      <c r="AK29" s="33"/>
      <c r="AL29" s="68" t="s">
        <v>7</v>
      </c>
      <c r="AM29" s="51">
        <f t="shared" si="0"/>
        <v>1.7281187915832434</v>
      </c>
      <c r="AN29" s="51">
        <f t="shared" si="0"/>
        <v>1.4708043058552858</v>
      </c>
      <c r="AO29" s="51">
        <f t="shared" si="0"/>
        <v>2.1696734761703835</v>
      </c>
      <c r="AP29" s="50">
        <f t="shared" si="0"/>
        <v>3.0383042173236707</v>
      </c>
      <c r="AQ29" s="62">
        <f t="shared" si="0"/>
        <v>4.2562479084874036</v>
      </c>
      <c r="AR29" s="63">
        <f t="shared" si="0"/>
        <v>2.6134138540975704</v>
      </c>
      <c r="AS29" s="51">
        <f t="shared" si="0"/>
        <v>1.9378085666072196</v>
      </c>
      <c r="AT29" s="51">
        <f t="shared" si="0"/>
        <v>1.5562032988922085</v>
      </c>
      <c r="AU29" s="51">
        <f t="shared" si="0"/>
        <v>2.7054995640651032</v>
      </c>
      <c r="AV29" s="51">
        <f t="shared" si="0"/>
        <v>1.7023393268304259</v>
      </c>
      <c r="AW29" s="51">
        <f t="shared" si="0"/>
        <v>2.1915111426674003</v>
      </c>
      <c r="AX29" s="51">
        <f t="shared" si="0"/>
        <v>2.5898808839785037</v>
      </c>
      <c r="AY29" s="56"/>
      <c r="AZ29" s="33"/>
      <c r="BA29" s="33"/>
      <c r="BB29" s="61"/>
      <c r="BC29" s="67"/>
      <c r="BD29" s="33"/>
      <c r="BE29" s="33"/>
      <c r="BF29" s="38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8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91"/>
      <c r="CZ29" s="33"/>
      <c r="DA29" s="33"/>
    </row>
    <row r="30" spans="1:105" ht="19" thickBot="1">
      <c r="A30" s="20" t="s">
        <v>4</v>
      </c>
      <c r="B30" s="20" t="s">
        <v>4</v>
      </c>
      <c r="C30" s="1">
        <v>13.857142857142858</v>
      </c>
      <c r="D30" s="1">
        <v>4.1403933560541262</v>
      </c>
      <c r="G30" s="38" t="s">
        <v>8</v>
      </c>
      <c r="H30" s="51">
        <v>9.4285714285714288</v>
      </c>
      <c r="I30" s="51">
        <v>7.1428571428571432</v>
      </c>
      <c r="J30" s="51">
        <v>8.8571428571428577</v>
      </c>
      <c r="K30" s="51">
        <v>8</v>
      </c>
      <c r="L30" s="49">
        <v>10.571428571428571</v>
      </c>
      <c r="M30" s="62">
        <v>3.5714285714285716</v>
      </c>
      <c r="N30" s="63">
        <v>5.2857142857142856</v>
      </c>
      <c r="O30" s="51">
        <v>10.571428571428571</v>
      </c>
      <c r="P30" s="51">
        <v>11</v>
      </c>
      <c r="Q30" s="51">
        <v>8.8571428571428577</v>
      </c>
      <c r="R30" s="51">
        <v>9.4285714285714288</v>
      </c>
      <c r="S30" s="51">
        <v>6.8571428571428568</v>
      </c>
      <c r="U30" s="91">
        <v>6</v>
      </c>
      <c r="V30" s="72" t="s">
        <v>8</v>
      </c>
      <c r="W30" s="65" t="s">
        <v>41</v>
      </c>
      <c r="X30" s="56">
        <v>5.2870011303555575</v>
      </c>
      <c r="Y30" s="56">
        <v>3.5790395093549616</v>
      </c>
      <c r="Z30" s="56">
        <v>6.3882332306768372</v>
      </c>
      <c r="AA30" s="56">
        <v>3.5590260840104371</v>
      </c>
      <c r="AB30" s="56">
        <v>7.9761549395086107</v>
      </c>
      <c r="AC30" s="56">
        <v>2.6367367999823097</v>
      </c>
      <c r="AD30" s="56">
        <v>3.6384193323605838</v>
      </c>
      <c r="AE30" s="56">
        <v>6.2943663397555447</v>
      </c>
      <c r="AF30" s="56">
        <v>5.8878405775518976</v>
      </c>
      <c r="AG30" s="56">
        <v>5.2098807225172772</v>
      </c>
      <c r="AH30" s="56">
        <v>4.3534332373864357</v>
      </c>
      <c r="AI30" s="56">
        <v>1.4638501094227985</v>
      </c>
      <c r="AJ30" s="33"/>
      <c r="AK30" s="33"/>
      <c r="AL30" s="68" t="s">
        <v>8</v>
      </c>
      <c r="AM30" s="51">
        <f t="shared" si="0"/>
        <v>1.9982985960340269</v>
      </c>
      <c r="AN30" s="51">
        <f t="shared" si="0"/>
        <v>1.3527497820325511</v>
      </c>
      <c r="AO30" s="51">
        <f t="shared" si="0"/>
        <v>2.414525206492804</v>
      </c>
      <c r="AP30" s="51">
        <f t="shared" si="0"/>
        <v>1.3451854182690985</v>
      </c>
      <c r="AQ30" s="50">
        <f t="shared" si="0"/>
        <v>3.0147031983513166</v>
      </c>
      <c r="AR30" s="62">
        <f t="shared" si="0"/>
        <v>0.99659283506934981</v>
      </c>
      <c r="AS30" s="63">
        <f t="shared" si="0"/>
        <v>1.3751932455422524</v>
      </c>
      <c r="AT30" s="51">
        <f t="shared" si="0"/>
        <v>2.3790468565327227</v>
      </c>
      <c r="AU30" s="51">
        <f t="shared" si="0"/>
        <v>2.2253945610567469</v>
      </c>
      <c r="AV30" s="51">
        <f t="shared" si="0"/>
        <v>1.9691498217271746</v>
      </c>
      <c r="AW30" s="51">
        <f t="shared" si="0"/>
        <v>1.6454430993496181</v>
      </c>
      <c r="AX30" s="51">
        <f t="shared" si="0"/>
        <v>0.55328333517248762</v>
      </c>
      <c r="AY30" s="56"/>
      <c r="AZ30" s="33"/>
      <c r="BA30" s="33"/>
      <c r="BB30" s="61"/>
      <c r="BC30" s="67"/>
      <c r="BD30" s="33"/>
      <c r="BE30" s="33"/>
      <c r="BF30" s="38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8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9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74"/>
      <c r="CZ30" s="33"/>
      <c r="DA30" s="33"/>
    </row>
    <row r="31" spans="1:105" ht="20" thickTop="1" thickBot="1">
      <c r="A31" s="20" t="s">
        <v>4</v>
      </c>
      <c r="B31" s="21" t="s">
        <v>5</v>
      </c>
      <c r="C31" s="1">
        <v>10.857142857142858</v>
      </c>
      <c r="D31" s="1">
        <v>4.2983939414844796</v>
      </c>
      <c r="G31" s="72" t="s">
        <v>21</v>
      </c>
      <c r="H31" s="51">
        <v>12</v>
      </c>
      <c r="I31" s="51">
        <v>10.285714285714286</v>
      </c>
      <c r="J31" s="51">
        <v>15.571428571428571</v>
      </c>
      <c r="K31" s="51">
        <v>10.714285714285714</v>
      </c>
      <c r="L31" s="51">
        <v>16.285714285714285</v>
      </c>
      <c r="M31" s="49">
        <v>11</v>
      </c>
      <c r="N31" s="62">
        <v>17.714285714285715</v>
      </c>
      <c r="O31" s="63">
        <v>21.714285714285715</v>
      </c>
      <c r="P31" s="51">
        <v>18.285714285714285</v>
      </c>
      <c r="Q31" s="51">
        <v>13.571428571428571</v>
      </c>
      <c r="R31" s="51">
        <v>7.7142857142857144</v>
      </c>
      <c r="S31" s="51">
        <v>19</v>
      </c>
      <c r="U31" s="80">
        <v>5</v>
      </c>
      <c r="V31" s="38" t="s">
        <v>21</v>
      </c>
      <c r="W31" s="65" t="s">
        <v>41</v>
      </c>
      <c r="X31" s="56">
        <v>7.9372539331937721</v>
      </c>
      <c r="Y31" s="56">
        <v>5.1223134654270464</v>
      </c>
      <c r="Z31" s="56">
        <v>6.0788470084696948</v>
      </c>
      <c r="AA31" s="56">
        <v>4.0708019567928595</v>
      </c>
      <c r="AB31" s="56">
        <v>8.2201842176090292</v>
      </c>
      <c r="AC31" s="56">
        <v>5.5976185412488881</v>
      </c>
      <c r="AD31" s="56">
        <v>9.1234913951894132</v>
      </c>
      <c r="AE31" s="56">
        <v>8.4204965355234211</v>
      </c>
      <c r="AF31" s="56">
        <v>10.2910039308496</v>
      </c>
      <c r="AG31" s="56">
        <v>10.921799956312801</v>
      </c>
      <c r="AH31" s="56">
        <v>3.7289089429432178</v>
      </c>
      <c r="AI31" s="56">
        <v>10.567244989431572</v>
      </c>
      <c r="AJ31" s="33"/>
      <c r="AK31" s="73"/>
      <c r="AL31" s="68" t="s">
        <v>21</v>
      </c>
      <c r="AM31" s="51">
        <f t="shared" si="0"/>
        <v>3</v>
      </c>
      <c r="AN31" s="51">
        <f t="shared" si="0"/>
        <v>1.936052509548202</v>
      </c>
      <c r="AO31" s="51">
        <f t="shared" si="0"/>
        <v>2.2975882060599657</v>
      </c>
      <c r="AP31" s="51">
        <f t="shared" si="0"/>
        <v>1.5386185163241441</v>
      </c>
      <c r="AQ31" s="51">
        <f t="shared" si="0"/>
        <v>3.1069375958473633</v>
      </c>
      <c r="AR31" s="50">
        <f t="shared" si="0"/>
        <v>2.115700942049815</v>
      </c>
      <c r="AS31" s="62">
        <f t="shared" si="0"/>
        <v>3.4483556171869858</v>
      </c>
      <c r="AT31" s="63">
        <f t="shared" si="0"/>
        <v>3.1826485355251335</v>
      </c>
      <c r="AU31" s="51">
        <f t="shared" si="0"/>
        <v>3.8896338774594548</v>
      </c>
      <c r="AV31" s="51">
        <f t="shared" si="0"/>
        <v>4.1280523647999692</v>
      </c>
      <c r="AW31" s="51">
        <f t="shared" si="0"/>
        <v>1.4093951035189278</v>
      </c>
      <c r="AX31" s="51">
        <f t="shared" si="0"/>
        <v>3.9940431835899006</v>
      </c>
      <c r="AY31" s="56"/>
      <c r="AZ31" s="33"/>
      <c r="BA31" s="33"/>
      <c r="BB31" s="61"/>
      <c r="BC31" s="67"/>
      <c r="BD31" s="33"/>
      <c r="BE31" s="33"/>
      <c r="BF31" s="38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8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46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</row>
    <row r="32" spans="1:105" ht="19" thickBot="1">
      <c r="A32" s="20" t="s">
        <v>4</v>
      </c>
      <c r="B32" s="21" t="s">
        <v>6</v>
      </c>
      <c r="C32" s="1">
        <v>9.5714285714285712</v>
      </c>
      <c r="D32" s="1">
        <v>8.753230696094306</v>
      </c>
      <c r="G32" s="38" t="s">
        <v>22</v>
      </c>
      <c r="H32" s="51">
        <v>13.714285714285714</v>
      </c>
      <c r="I32" s="51">
        <v>22.142857142857142</v>
      </c>
      <c r="J32" s="51">
        <v>12.428571428571429</v>
      </c>
      <c r="K32" s="51">
        <v>17.857142857142858</v>
      </c>
      <c r="L32" s="51">
        <v>31.857142857142858</v>
      </c>
      <c r="M32" s="51">
        <v>28.142857142857142</v>
      </c>
      <c r="N32" s="49">
        <v>25.428571428571427</v>
      </c>
      <c r="O32" s="62">
        <v>26.857142857142858</v>
      </c>
      <c r="P32" s="63">
        <v>23.285714285714285</v>
      </c>
      <c r="Q32" s="51">
        <v>25.285714285714285</v>
      </c>
      <c r="R32" s="51">
        <v>25.857142857142858</v>
      </c>
      <c r="S32" s="51">
        <v>22.428571428571427</v>
      </c>
      <c r="U32" s="91">
        <v>4</v>
      </c>
      <c r="V32" s="38" t="s">
        <v>22</v>
      </c>
      <c r="W32" s="65" t="s">
        <v>41</v>
      </c>
      <c r="X32" s="56">
        <v>10.355582805332359</v>
      </c>
      <c r="Y32" s="56">
        <v>14.724453260122216</v>
      </c>
      <c r="Z32" s="56">
        <v>6.3994047342218447</v>
      </c>
      <c r="AA32" s="56">
        <v>15.582346543750198</v>
      </c>
      <c r="AB32" s="56">
        <v>3.5790395093549683</v>
      </c>
      <c r="AC32" s="56">
        <v>6.6440091167048525</v>
      </c>
      <c r="AD32" s="56">
        <v>16.430227659785512</v>
      </c>
      <c r="AE32" s="56">
        <v>16.262723956219343</v>
      </c>
      <c r="AF32" s="56">
        <v>10.435744434622857</v>
      </c>
      <c r="AG32" s="56">
        <v>8.0563491672569612</v>
      </c>
      <c r="AH32" s="56">
        <v>7.4705772072527203</v>
      </c>
      <c r="AI32" s="56">
        <v>16.359066220877267</v>
      </c>
      <c r="AJ32" s="33"/>
      <c r="AK32" s="33"/>
      <c r="AL32" s="68" t="s">
        <v>22</v>
      </c>
      <c r="AM32" s="51">
        <f t="shared" si="0"/>
        <v>3.9140423977208596</v>
      </c>
      <c r="AN32" s="51">
        <f t="shared" si="0"/>
        <v>5.5653202168110907</v>
      </c>
      <c r="AO32" s="51">
        <f t="shared" si="0"/>
        <v>2.4187476379429134</v>
      </c>
      <c r="AP32" s="51">
        <f t="shared" ref="AP32:AX70" si="1">AA32/SQRT(7)</f>
        <v>5.8895733996556965</v>
      </c>
      <c r="AQ32" s="51">
        <f t="shared" si="1"/>
        <v>1.3527497820325538</v>
      </c>
      <c r="AR32" s="51">
        <f t="shared" si="1"/>
        <v>2.5111994044638508</v>
      </c>
      <c r="AS32" s="50">
        <f t="shared" si="1"/>
        <v>6.2100423388524595</v>
      </c>
      <c r="AT32" s="62">
        <f t="shared" si="1"/>
        <v>6.1467318898069783</v>
      </c>
      <c r="AU32" s="63">
        <f t="shared" si="1"/>
        <v>3.9443406456912036</v>
      </c>
      <c r="AV32" s="51">
        <f t="shared" si="1"/>
        <v>3.0450137673806039</v>
      </c>
      <c r="AW32" s="51">
        <f t="shared" si="1"/>
        <v>2.8236127772140187</v>
      </c>
      <c r="AX32" s="51">
        <f t="shared" si="1"/>
        <v>6.1831458430969262</v>
      </c>
      <c r="AY32" s="56"/>
      <c r="AZ32" s="33"/>
      <c r="BA32" s="33"/>
      <c r="BB32" s="61"/>
      <c r="BC32" s="67"/>
      <c r="BD32" s="33"/>
      <c r="BE32" s="33"/>
      <c r="BF32" s="38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8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7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</row>
    <row r="33" spans="1:105" ht="19" thickBot="1">
      <c r="A33" s="20" t="s">
        <v>4</v>
      </c>
      <c r="B33" s="21" t="s">
        <v>7</v>
      </c>
      <c r="C33" s="1">
        <v>8</v>
      </c>
      <c r="D33" s="1">
        <v>4.0824829046386304</v>
      </c>
      <c r="G33" s="38" t="s">
        <v>35</v>
      </c>
      <c r="H33" s="51">
        <v>18.142857142857142</v>
      </c>
      <c r="I33" s="51">
        <v>15.571428571428571</v>
      </c>
      <c r="J33" s="51">
        <v>18</v>
      </c>
      <c r="K33" s="51">
        <v>16.714285714285715</v>
      </c>
      <c r="L33" s="51">
        <v>17</v>
      </c>
      <c r="M33" s="51">
        <v>20.571428571428573</v>
      </c>
      <c r="N33" s="51">
        <v>17.714285714285715</v>
      </c>
      <c r="O33" s="49">
        <v>17.714285714285715</v>
      </c>
      <c r="P33" s="62">
        <v>21.714285714285715</v>
      </c>
      <c r="Q33" s="63">
        <v>16.714285714285715</v>
      </c>
      <c r="R33" s="51">
        <v>21.857142857142858</v>
      </c>
      <c r="S33" s="51">
        <v>19.857142857142858</v>
      </c>
      <c r="U33" s="91">
        <v>3</v>
      </c>
      <c r="V33" s="38" t="s">
        <v>35</v>
      </c>
      <c r="W33" s="65" t="s">
        <v>41</v>
      </c>
      <c r="X33" s="56">
        <v>5.336308693862307</v>
      </c>
      <c r="Y33" s="56">
        <v>3.5050983275386578</v>
      </c>
      <c r="Z33" s="56">
        <v>7.4610097618664639</v>
      </c>
      <c r="AA33" s="56">
        <v>4.3094580368566717</v>
      </c>
      <c r="AB33" s="56">
        <v>7.6594168620507048</v>
      </c>
      <c r="AC33" s="56">
        <v>5.2235729425092075</v>
      </c>
      <c r="AD33" s="56">
        <v>8.9202818661423802</v>
      </c>
      <c r="AE33" s="56">
        <v>9.8946835171602086</v>
      </c>
      <c r="AF33" s="56">
        <v>14.256159905040883</v>
      </c>
      <c r="AG33" s="56">
        <v>10.1277553570092</v>
      </c>
      <c r="AH33" s="56">
        <v>13.396872413970003</v>
      </c>
      <c r="AI33" s="56">
        <v>4.8452234702013941</v>
      </c>
      <c r="AJ33" s="33"/>
      <c r="AK33" s="33"/>
      <c r="AL33" s="68" t="s">
        <v>35</v>
      </c>
      <c r="AM33" s="51">
        <f t="shared" ref="AM33:AO71" si="2">X33/SQRT(7)</f>
        <v>2.0169351032902245</v>
      </c>
      <c r="AN33" s="51">
        <f t="shared" si="2"/>
        <v>1.3248026422136725</v>
      </c>
      <c r="AO33" s="51">
        <f t="shared" si="2"/>
        <v>2.819996622760558</v>
      </c>
      <c r="AP33" s="51">
        <f t="shared" si="1"/>
        <v>1.6288220358559107</v>
      </c>
      <c r="AQ33" s="51">
        <f t="shared" si="1"/>
        <v>2.8949874578229835</v>
      </c>
      <c r="AR33" s="51">
        <f t="shared" si="1"/>
        <v>1.9743249944407508</v>
      </c>
      <c r="AS33" s="51">
        <f t="shared" si="1"/>
        <v>3.3715496346302705</v>
      </c>
      <c r="AT33" s="50">
        <f t="shared" si="1"/>
        <v>3.7398388411565451</v>
      </c>
      <c r="AU33" s="62">
        <f t="shared" si="1"/>
        <v>5.3883219656440522</v>
      </c>
      <c r="AV33" s="63">
        <f t="shared" si="1"/>
        <v>3.8279317162783597</v>
      </c>
      <c r="AW33" s="51">
        <f t="shared" si="1"/>
        <v>5.0635418219180259</v>
      </c>
      <c r="AX33" s="51">
        <f t="shared" si="1"/>
        <v>1.8313223355266091</v>
      </c>
      <c r="AY33" s="56"/>
      <c r="AZ33" s="33"/>
      <c r="BA33" s="33"/>
      <c r="BB33" s="61"/>
      <c r="BC33" s="67"/>
      <c r="BD33" s="33"/>
      <c r="BE33" s="33"/>
      <c r="BF33" s="38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8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</row>
    <row r="34" spans="1:105" ht="19" thickBot="1">
      <c r="A34" s="20" t="s">
        <v>4</v>
      </c>
      <c r="B34" s="21" t="s">
        <v>8</v>
      </c>
      <c r="C34" s="1">
        <v>4.8571428571428568</v>
      </c>
      <c r="D34" s="1">
        <v>3.484660262185848</v>
      </c>
      <c r="G34" s="38" t="s">
        <v>36</v>
      </c>
      <c r="H34" s="51">
        <v>21</v>
      </c>
      <c r="I34" s="51">
        <v>10.571428571428571</v>
      </c>
      <c r="J34" s="51">
        <v>14.285714285714286</v>
      </c>
      <c r="K34" s="51">
        <v>13.714285714285714</v>
      </c>
      <c r="L34" s="51">
        <v>14.142857142857142</v>
      </c>
      <c r="M34" s="51">
        <v>12.285714285714286</v>
      </c>
      <c r="N34" s="51">
        <v>12.285714285714286</v>
      </c>
      <c r="O34" s="51">
        <v>12.714285714285714</v>
      </c>
      <c r="P34" s="49">
        <v>11.857142857142858</v>
      </c>
      <c r="Q34" s="62">
        <v>5.1428571428571432</v>
      </c>
      <c r="R34" s="63">
        <v>9</v>
      </c>
      <c r="S34" s="51">
        <v>6.4285714285714288</v>
      </c>
      <c r="U34" s="91">
        <v>2</v>
      </c>
      <c r="V34" s="38" t="s">
        <v>36</v>
      </c>
      <c r="W34" s="65" t="s">
        <v>41</v>
      </c>
      <c r="X34" s="56">
        <v>15.811388300841896</v>
      </c>
      <c r="Y34" s="56">
        <v>8.5412165967373141</v>
      </c>
      <c r="Z34" s="56">
        <v>7.6749437720912255</v>
      </c>
      <c r="AA34" s="56">
        <v>5.1547481579053454</v>
      </c>
      <c r="AB34" s="56">
        <v>9.3171628626703633</v>
      </c>
      <c r="AC34" s="56">
        <v>5.3452248382484866</v>
      </c>
      <c r="AD34" s="56">
        <v>7.9522383791040383</v>
      </c>
      <c r="AE34" s="56">
        <v>5.3763149000743891</v>
      </c>
      <c r="AF34" s="56">
        <v>6.6690471940293303</v>
      </c>
      <c r="AG34" s="56">
        <v>3.670993118515816</v>
      </c>
      <c r="AH34" s="56">
        <v>5.8022983951764031</v>
      </c>
      <c r="AI34" s="56">
        <v>4.1576092031015</v>
      </c>
      <c r="AJ34" s="33"/>
      <c r="AK34" s="33"/>
      <c r="AL34" s="68" t="s">
        <v>36</v>
      </c>
      <c r="AM34" s="51">
        <f t="shared" si="2"/>
        <v>5.9761430466719681</v>
      </c>
      <c r="AN34" s="51">
        <f t="shared" si="2"/>
        <v>3.2282764298434841</v>
      </c>
      <c r="AO34" s="51">
        <f t="shared" si="2"/>
        <v>2.9008560781939106</v>
      </c>
      <c r="AP34" s="51">
        <f t="shared" si="1"/>
        <v>1.9483116709979786</v>
      </c>
      <c r="AQ34" s="51">
        <f t="shared" si="1"/>
        <v>3.5215565513303466</v>
      </c>
      <c r="AR34" s="51">
        <f t="shared" si="1"/>
        <v>2.0203050891044212</v>
      </c>
      <c r="AS34" s="51">
        <f t="shared" si="1"/>
        <v>3.0056635882018092</v>
      </c>
      <c r="AT34" s="51">
        <f t="shared" si="1"/>
        <v>2.0320560279382724</v>
      </c>
      <c r="AU34" s="50">
        <f t="shared" si="1"/>
        <v>2.5206629081649612</v>
      </c>
      <c r="AV34" s="62">
        <f t="shared" si="1"/>
        <v>1.38750497946033</v>
      </c>
      <c r="AW34" s="63">
        <f t="shared" si="1"/>
        <v>2.193062655175134</v>
      </c>
      <c r="AX34" s="51">
        <f t="shared" si="1"/>
        <v>1.5714285714285716</v>
      </c>
      <c r="AY34" s="56"/>
      <c r="AZ34" s="33"/>
      <c r="BA34" s="33"/>
      <c r="BB34" s="61"/>
      <c r="BC34" s="67"/>
      <c r="BD34" s="33"/>
      <c r="BE34" s="33"/>
      <c r="BF34" s="38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8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</row>
    <row r="35" spans="1:105" ht="19" thickBot="1">
      <c r="A35" s="20" t="s">
        <v>4</v>
      </c>
      <c r="B35" s="21" t="s">
        <v>21</v>
      </c>
      <c r="C35" s="1">
        <v>8.5714285714285712</v>
      </c>
      <c r="D35" s="1">
        <v>8.5021005807808621</v>
      </c>
      <c r="G35" s="38" t="s">
        <v>37</v>
      </c>
      <c r="H35" s="51">
        <v>6.5714285714285712</v>
      </c>
      <c r="I35" s="51">
        <v>5.4285714285714288</v>
      </c>
      <c r="J35" s="51">
        <v>11.857142857142858</v>
      </c>
      <c r="K35" s="51">
        <v>9.8571428571428577</v>
      </c>
      <c r="L35" s="51">
        <v>6</v>
      </c>
      <c r="M35" s="51">
        <v>10.428571428571429</v>
      </c>
      <c r="N35" s="51">
        <v>4</v>
      </c>
      <c r="O35" s="51">
        <v>3.2857142857142856</v>
      </c>
      <c r="P35" s="51">
        <v>7.4285714285714288</v>
      </c>
      <c r="Q35" s="49">
        <v>2</v>
      </c>
      <c r="R35" s="62">
        <v>6.1428571428571432</v>
      </c>
      <c r="S35" s="63">
        <v>3.2857142857142856</v>
      </c>
      <c r="U35" s="91">
        <v>1</v>
      </c>
      <c r="V35" s="38" t="s">
        <v>37</v>
      </c>
      <c r="W35" s="65" t="s">
        <v>41</v>
      </c>
      <c r="X35" s="56">
        <v>5.3807416730763942</v>
      </c>
      <c r="Y35" s="56">
        <v>7.3904700539984347</v>
      </c>
      <c r="Z35" s="56">
        <v>6.6690471940293303</v>
      </c>
      <c r="AA35" s="56">
        <v>8.1940745141142788</v>
      </c>
      <c r="AB35" s="56">
        <v>5.196152422706632</v>
      </c>
      <c r="AC35" s="56">
        <v>11.252512946850921</v>
      </c>
      <c r="AD35" s="56">
        <v>4.2817441928883762</v>
      </c>
      <c r="AE35" s="56">
        <v>2.3603873774083297</v>
      </c>
      <c r="AF35" s="56">
        <v>4.8255273583012963</v>
      </c>
      <c r="AG35" s="56">
        <v>1.7320508075688772</v>
      </c>
      <c r="AH35" s="56">
        <v>7.2440451735332569</v>
      </c>
      <c r="AI35" s="56">
        <v>3.3022358947782493</v>
      </c>
      <c r="AJ35" s="33"/>
      <c r="AK35" s="33"/>
      <c r="AL35" s="68" t="s">
        <v>37</v>
      </c>
      <c r="AM35" s="51">
        <f t="shared" si="2"/>
        <v>2.0337291908631068</v>
      </c>
      <c r="AN35" s="51">
        <f t="shared" si="2"/>
        <v>2.7933351192499933</v>
      </c>
      <c r="AO35" s="51">
        <f t="shared" si="2"/>
        <v>2.5206629081649612</v>
      </c>
      <c r="AP35" s="51">
        <f t="shared" si="1"/>
        <v>3.0970690555255427</v>
      </c>
      <c r="AQ35" s="51">
        <f t="shared" si="1"/>
        <v>1.9639610121239315</v>
      </c>
      <c r="AR35" s="51">
        <f t="shared" si="1"/>
        <v>4.2530501259860145</v>
      </c>
      <c r="AS35" s="51">
        <f t="shared" si="1"/>
        <v>1.6183471874253741</v>
      </c>
      <c r="AT35" s="51">
        <f t="shared" si="1"/>
        <v>0.89214257119977125</v>
      </c>
      <c r="AU35" s="51">
        <f t="shared" si="1"/>
        <v>1.8238779049719578</v>
      </c>
      <c r="AV35" s="50">
        <f t="shared" si="1"/>
        <v>0.65465367070797709</v>
      </c>
      <c r="AW35" s="62">
        <f t="shared" si="1"/>
        <v>2.7379917164695335</v>
      </c>
      <c r="AX35" s="63">
        <f t="shared" si="1"/>
        <v>1.248127849722015</v>
      </c>
      <c r="AY35" s="56"/>
      <c r="AZ35" s="33"/>
      <c r="BA35" s="33"/>
      <c r="BB35" s="61"/>
      <c r="BC35" s="67"/>
      <c r="BD35" s="33"/>
      <c r="BE35" s="33"/>
      <c r="BF35" s="76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76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</row>
    <row r="36" spans="1:105" ht="20" thickTop="1" thickBot="1">
      <c r="A36" s="20" t="s">
        <v>4</v>
      </c>
      <c r="B36" s="21" t="s">
        <v>22</v>
      </c>
      <c r="C36" s="1">
        <v>8.5714285714285712</v>
      </c>
      <c r="D36" s="1">
        <v>7.8497801000440521</v>
      </c>
      <c r="G36" s="41" t="s">
        <v>39</v>
      </c>
      <c r="H36" s="92">
        <v>5.5714285714285712</v>
      </c>
      <c r="I36" s="69">
        <v>4.1428571428571432</v>
      </c>
      <c r="J36" s="69">
        <v>6.8571428571428568</v>
      </c>
      <c r="K36" s="69">
        <v>1.8571428571428572</v>
      </c>
      <c r="L36" s="69">
        <v>2.8571428571428572</v>
      </c>
      <c r="M36" s="69">
        <v>2.4285714285714284</v>
      </c>
      <c r="N36" s="69">
        <v>2</v>
      </c>
      <c r="O36" s="69">
        <v>1.5714285714285714</v>
      </c>
      <c r="P36" s="69">
        <v>1.1428571428571428</v>
      </c>
      <c r="Q36" s="69">
        <v>3.7142857142857144</v>
      </c>
      <c r="R36" s="70">
        <v>1.4285714285714286</v>
      </c>
      <c r="S36" s="93">
        <v>2.1428571428571428</v>
      </c>
      <c r="U36" s="74" t="s">
        <v>62</v>
      </c>
      <c r="V36" s="94" t="s">
        <v>39</v>
      </c>
      <c r="W36" s="84" t="s">
        <v>41</v>
      </c>
      <c r="X36" s="56">
        <v>8.0799575670738708</v>
      </c>
      <c r="Y36" s="56">
        <v>2.9680841985233184</v>
      </c>
      <c r="Z36" s="56">
        <v>4.5617456975947057</v>
      </c>
      <c r="AA36" s="56">
        <v>1.8644544714716089</v>
      </c>
      <c r="AB36" s="56">
        <v>2.7945525240230875</v>
      </c>
      <c r="AC36" s="56">
        <v>1.6183471874253741</v>
      </c>
      <c r="AD36" s="56">
        <v>1.4142135623730951</v>
      </c>
      <c r="AE36" s="56">
        <v>1.511857892036909</v>
      </c>
      <c r="AF36" s="56">
        <v>0.37796447300922731</v>
      </c>
      <c r="AG36" s="56">
        <v>3.8606685826112948</v>
      </c>
      <c r="AH36" s="56">
        <v>1.1338934190276817</v>
      </c>
      <c r="AI36" s="56">
        <v>3.0237157840738176</v>
      </c>
      <c r="AJ36" s="33"/>
      <c r="AK36" s="39"/>
      <c r="AL36" s="85" t="s">
        <v>39</v>
      </c>
      <c r="AM36" s="69">
        <f t="shared" si="2"/>
        <v>3.0539369037759934</v>
      </c>
      <c r="AN36" s="69">
        <f t="shared" si="2"/>
        <v>1.1218303799418805</v>
      </c>
      <c r="AO36" s="69">
        <f t="shared" si="2"/>
        <v>1.7241778085934925</v>
      </c>
      <c r="AP36" s="69">
        <f t="shared" si="1"/>
        <v>0.70469755175946391</v>
      </c>
      <c r="AQ36" s="69">
        <f t="shared" si="1"/>
        <v>1.0562415720389919</v>
      </c>
      <c r="AR36" s="69">
        <f t="shared" si="1"/>
        <v>0.61167774184119661</v>
      </c>
      <c r="AS36" s="69">
        <f t="shared" si="1"/>
        <v>0.53452248382484879</v>
      </c>
      <c r="AT36" s="69">
        <f t="shared" si="1"/>
        <v>0.5714285714285714</v>
      </c>
      <c r="AU36" s="69">
        <f t="shared" si="1"/>
        <v>0.14285714285714288</v>
      </c>
      <c r="AV36" s="69">
        <f t="shared" si="1"/>
        <v>1.4591955662899583</v>
      </c>
      <c r="AW36" s="86">
        <f t="shared" si="1"/>
        <v>0.42857142857142855</v>
      </c>
      <c r="AX36" s="71">
        <f t="shared" si="1"/>
        <v>1.1428571428571428</v>
      </c>
      <c r="AY36" s="56"/>
      <c r="AZ36" s="33"/>
      <c r="BA36" s="33"/>
      <c r="BB36" s="61"/>
      <c r="BC36" s="44"/>
      <c r="BD36" s="33"/>
      <c r="BE36" s="33"/>
      <c r="BF36" s="87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87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46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</row>
    <row r="37" spans="1:105" ht="20" thickTop="1" thickBot="1">
      <c r="A37" s="20" t="s">
        <v>4</v>
      </c>
      <c r="B37" s="21" t="s">
        <v>35</v>
      </c>
      <c r="C37" s="1">
        <v>8.8571428571428577</v>
      </c>
      <c r="D37" s="1">
        <v>6.2564252687023396</v>
      </c>
      <c r="F37" s="1" t="s">
        <v>63</v>
      </c>
      <c r="G37" s="52" t="s">
        <v>2</v>
      </c>
      <c r="H37" s="51">
        <v>10.857142857142858</v>
      </c>
      <c r="I37" s="49">
        <v>9.5714285714285712</v>
      </c>
      <c r="J37" s="49">
        <v>8.7142857142857135</v>
      </c>
      <c r="K37" s="49">
        <v>4.8571428571428568</v>
      </c>
      <c r="L37" s="49">
        <v>4.7142857142857144</v>
      </c>
      <c r="M37" s="49">
        <v>3.8571428571428572</v>
      </c>
      <c r="N37" s="49">
        <v>4.7142857142857144</v>
      </c>
      <c r="O37" s="49">
        <v>7.8571428571428568</v>
      </c>
      <c r="P37" s="49">
        <v>10.142857142857142</v>
      </c>
      <c r="Q37" s="49">
        <v>11.285714285714286</v>
      </c>
      <c r="R37" s="49">
        <v>7.8571428571428568</v>
      </c>
      <c r="S37" s="49">
        <v>4.1428571428571432</v>
      </c>
      <c r="U37" s="33"/>
      <c r="V37" s="87" t="s">
        <v>2</v>
      </c>
      <c r="W37" s="89" t="s">
        <v>41</v>
      </c>
      <c r="X37" s="56">
        <v>6.693991620066746</v>
      </c>
      <c r="Y37" s="56">
        <v>8.2836614862660589</v>
      </c>
      <c r="Z37" s="56">
        <v>4.1918287860346313</v>
      </c>
      <c r="AA37" s="56">
        <v>7.776643908280132</v>
      </c>
      <c r="AB37" s="56">
        <v>4.8550415622761225</v>
      </c>
      <c r="AC37" s="56">
        <v>3.9761191895520196</v>
      </c>
      <c r="AD37" s="56">
        <v>4.2314018840996299</v>
      </c>
      <c r="AE37" s="56">
        <v>6.4660284417502991</v>
      </c>
      <c r="AF37" s="56">
        <v>8.6106246662397936</v>
      </c>
      <c r="AG37" s="56">
        <v>7.2735659689564862</v>
      </c>
      <c r="AH37" s="56">
        <v>3.2877840272018788</v>
      </c>
      <c r="AI37" s="56">
        <v>5.4291979588324537</v>
      </c>
      <c r="AJ37" s="33"/>
      <c r="AK37" s="58">
        <v>1</v>
      </c>
      <c r="AL37" s="87" t="s">
        <v>2</v>
      </c>
      <c r="AM37" s="60">
        <f t="shared" si="2"/>
        <v>2.5300910150067106</v>
      </c>
      <c r="AN37" s="49">
        <f t="shared" si="2"/>
        <v>3.1309297482433829</v>
      </c>
      <c r="AO37" s="49">
        <f t="shared" si="2"/>
        <v>1.584362358058488</v>
      </c>
      <c r="AP37" s="49">
        <f t="shared" si="1"/>
        <v>2.9392951165735171</v>
      </c>
      <c r="AQ37" s="49">
        <f t="shared" si="1"/>
        <v>1.8350332255235897</v>
      </c>
      <c r="AR37" s="49">
        <f t="shared" si="1"/>
        <v>1.5028317941009046</v>
      </c>
      <c r="AS37" s="49">
        <f t="shared" si="1"/>
        <v>1.5993195832139677</v>
      </c>
      <c r="AT37" s="49">
        <f t="shared" si="1"/>
        <v>2.4439290324488265</v>
      </c>
      <c r="AU37" s="49">
        <f t="shared" si="1"/>
        <v>3.2545102142555766</v>
      </c>
      <c r="AV37" s="49">
        <f t="shared" si="1"/>
        <v>2.7491495283544873</v>
      </c>
      <c r="AW37" s="49">
        <f t="shared" si="1"/>
        <v>1.2426655572095129</v>
      </c>
      <c r="AX37" s="49">
        <f t="shared" si="1"/>
        <v>2.0520439453728803</v>
      </c>
      <c r="AY37" s="56"/>
      <c r="AZ37" s="33"/>
      <c r="BA37" s="33"/>
      <c r="BB37" s="61"/>
      <c r="BC37" s="61"/>
      <c r="BD37" s="33"/>
      <c r="BE37" s="33"/>
      <c r="BF37" s="37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7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</row>
    <row r="38" spans="1:105" ht="19" thickBot="1">
      <c r="A38" s="20" t="s">
        <v>4</v>
      </c>
      <c r="B38" s="21" t="s">
        <v>36</v>
      </c>
      <c r="C38" s="1">
        <v>12.142857142857142</v>
      </c>
      <c r="D38" s="1">
        <v>5.7858612562167862</v>
      </c>
      <c r="G38" s="90" t="s">
        <v>3</v>
      </c>
      <c r="H38" s="82">
        <v>7.7142857142857144</v>
      </c>
      <c r="I38" s="63">
        <v>10.571428571428571</v>
      </c>
      <c r="J38" s="51">
        <v>6.1428571428571432</v>
      </c>
      <c r="K38" s="51">
        <v>8.5714285714285712</v>
      </c>
      <c r="L38" s="51">
        <v>7.8571428571428568</v>
      </c>
      <c r="M38" s="51">
        <v>13.714285714285714</v>
      </c>
      <c r="N38" s="51">
        <v>14.714285714285714</v>
      </c>
      <c r="O38" s="51">
        <v>10.285714285714286</v>
      </c>
      <c r="P38" s="51">
        <v>15</v>
      </c>
      <c r="Q38" s="51">
        <v>16.857142857142858</v>
      </c>
      <c r="R38" s="51">
        <v>14</v>
      </c>
      <c r="S38" s="51">
        <v>25</v>
      </c>
      <c r="U38" s="33"/>
      <c r="V38" s="37" t="s">
        <v>3</v>
      </c>
      <c r="W38" s="65" t="s">
        <v>41</v>
      </c>
      <c r="X38" s="56">
        <v>4.1115400891590381</v>
      </c>
      <c r="Y38" s="56">
        <v>6.579187965525402</v>
      </c>
      <c r="Z38" s="56">
        <v>7.8406753839315702</v>
      </c>
      <c r="AA38" s="56">
        <v>6.1875450936307752</v>
      </c>
      <c r="AB38" s="56">
        <v>4.1403933560541244</v>
      </c>
      <c r="AC38" s="56">
        <v>8.1591316064535047</v>
      </c>
      <c r="AD38" s="56">
        <v>4.6802523334497561</v>
      </c>
      <c r="AE38" s="56">
        <v>4.6084807950229365</v>
      </c>
      <c r="AF38" s="56">
        <v>13.613718571108091</v>
      </c>
      <c r="AG38" s="56">
        <v>10.991338581334114</v>
      </c>
      <c r="AH38" s="56">
        <v>6.2716292407422598</v>
      </c>
      <c r="AI38" s="56">
        <v>13.503086067019396</v>
      </c>
      <c r="AJ38" s="33"/>
      <c r="AK38" s="73"/>
      <c r="AL38" s="66" t="s">
        <v>3</v>
      </c>
      <c r="AM38" s="62">
        <f t="shared" si="2"/>
        <v>1.5540160830553069</v>
      </c>
      <c r="AN38" s="63">
        <f t="shared" si="2"/>
        <v>2.4866993122184584</v>
      </c>
      <c r="AO38" s="51">
        <f t="shared" si="2"/>
        <v>2.9634967395241163</v>
      </c>
      <c r="AP38" s="51">
        <f t="shared" si="1"/>
        <v>2.3386722205349852</v>
      </c>
      <c r="AQ38" s="51">
        <f t="shared" si="1"/>
        <v>1.5649215928719027</v>
      </c>
      <c r="AR38" s="51">
        <f t="shared" si="1"/>
        <v>3.0838618778461284</v>
      </c>
      <c r="AS38" s="51">
        <f t="shared" si="1"/>
        <v>1.768969106762543</v>
      </c>
      <c r="AT38" s="51">
        <f t="shared" si="1"/>
        <v>1.7418420150639886</v>
      </c>
      <c r="AU38" s="51">
        <f t="shared" si="1"/>
        <v>5.1455019654247991</v>
      </c>
      <c r="AV38" s="51">
        <f t="shared" si="1"/>
        <v>4.1543354945599358</v>
      </c>
      <c r="AW38" s="51">
        <f t="shared" si="1"/>
        <v>2.370453040886408</v>
      </c>
      <c r="AX38" s="51">
        <f t="shared" si="1"/>
        <v>5.1036868093192247</v>
      </c>
      <c r="AY38" s="56"/>
      <c r="AZ38" s="33"/>
      <c r="BA38" s="33"/>
      <c r="BB38" s="61"/>
      <c r="BC38" s="61"/>
      <c r="BD38" s="33"/>
      <c r="BE38" s="33"/>
      <c r="BF38" s="37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7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</row>
    <row r="39" spans="1:105" ht="19" thickBot="1">
      <c r="A39" s="20" t="s">
        <v>4</v>
      </c>
      <c r="B39" s="21" t="s">
        <v>37</v>
      </c>
      <c r="C39" s="1">
        <v>26.142857142857142</v>
      </c>
      <c r="D39" s="1">
        <v>10.123052428797873</v>
      </c>
      <c r="G39" s="37" t="s">
        <v>4</v>
      </c>
      <c r="H39" s="49">
        <v>6.4285714285714288</v>
      </c>
      <c r="I39" s="62">
        <v>4.4285714285714288</v>
      </c>
      <c r="J39" s="63">
        <v>12.571428571428571</v>
      </c>
      <c r="K39" s="51">
        <v>10.428571428571429</v>
      </c>
      <c r="L39" s="51">
        <v>10.571428571428571</v>
      </c>
      <c r="M39" s="51">
        <v>9.1428571428571423</v>
      </c>
      <c r="N39" s="51">
        <v>12.142857142857142</v>
      </c>
      <c r="O39" s="51">
        <v>14.285714285714286</v>
      </c>
      <c r="P39" s="51">
        <v>15.285714285714286</v>
      </c>
      <c r="Q39" s="51">
        <v>13</v>
      </c>
      <c r="R39" s="51">
        <v>20.714285714285715</v>
      </c>
      <c r="S39" s="51">
        <v>15.857142857142858</v>
      </c>
      <c r="U39" s="33"/>
      <c r="V39" s="37" t="s">
        <v>4</v>
      </c>
      <c r="W39" s="65" t="s">
        <v>41</v>
      </c>
      <c r="X39" s="56">
        <v>5.0284902590851548</v>
      </c>
      <c r="Y39" s="56">
        <v>6.2678317052800869</v>
      </c>
      <c r="Z39" s="56">
        <v>7.7643875666863966</v>
      </c>
      <c r="AA39" s="56">
        <v>5.5933634144148261</v>
      </c>
      <c r="AB39" s="56">
        <v>6.9006555934235418</v>
      </c>
      <c r="AC39" s="56">
        <v>7.1046597720221962</v>
      </c>
      <c r="AD39" s="56">
        <v>9.8222294045797192</v>
      </c>
      <c r="AE39" s="56">
        <v>6.2373681873657167</v>
      </c>
      <c r="AF39" s="56">
        <v>6.0749289629395582</v>
      </c>
      <c r="AG39" s="56">
        <v>7.3711147958319936</v>
      </c>
      <c r="AH39" s="56">
        <v>15.250292737237164</v>
      </c>
      <c r="AI39" s="56">
        <v>11.725024114098465</v>
      </c>
      <c r="AJ39" s="33"/>
      <c r="AK39" s="33"/>
      <c r="AL39" s="66" t="s">
        <v>4</v>
      </c>
      <c r="AM39" s="50">
        <f t="shared" si="2"/>
        <v>1.9005906708071529</v>
      </c>
      <c r="AN39" s="62">
        <f t="shared" si="2"/>
        <v>2.369017707396714</v>
      </c>
      <c r="AO39" s="63">
        <f t="shared" si="2"/>
        <v>2.93466265488202</v>
      </c>
      <c r="AP39" s="51">
        <f t="shared" si="1"/>
        <v>2.1140926552783914</v>
      </c>
      <c r="AQ39" s="51">
        <f t="shared" si="1"/>
        <v>2.6082026547865049</v>
      </c>
      <c r="AR39" s="51">
        <f t="shared" si="1"/>
        <v>2.6853089866422257</v>
      </c>
      <c r="AS39" s="51">
        <f t="shared" si="1"/>
        <v>3.7124537606777093</v>
      </c>
      <c r="AT39" s="51">
        <f t="shared" si="1"/>
        <v>2.3575035799022017</v>
      </c>
      <c r="AU39" s="51">
        <f t="shared" si="1"/>
        <v>2.2961073240459413</v>
      </c>
      <c r="AV39" s="51">
        <f t="shared" si="1"/>
        <v>2.7860195192971569</v>
      </c>
      <c r="AW39" s="51">
        <f t="shared" si="1"/>
        <v>5.76406885766629</v>
      </c>
      <c r="AX39" s="51">
        <f t="shared" si="1"/>
        <v>4.4316425603057077</v>
      </c>
      <c r="AY39" s="56"/>
      <c r="AZ39" s="33"/>
      <c r="BA39" s="33"/>
      <c r="BB39" s="61"/>
      <c r="BC39" s="67"/>
      <c r="BD39" s="33"/>
      <c r="BE39" s="33"/>
      <c r="BF39" s="38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8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</row>
    <row r="40" spans="1:105" ht="19" thickBot="1">
      <c r="A40" s="20" t="s">
        <v>4</v>
      </c>
      <c r="B40" s="21" t="s">
        <v>39</v>
      </c>
      <c r="C40" s="1">
        <v>43.571428571428569</v>
      </c>
      <c r="D40" s="1">
        <v>10.390013520317527</v>
      </c>
      <c r="G40" s="38" t="s">
        <v>5</v>
      </c>
      <c r="H40" s="51">
        <v>6.7142857142857144</v>
      </c>
      <c r="I40" s="49">
        <v>6.8571428571428568</v>
      </c>
      <c r="J40" s="62">
        <v>6.5714285714285712</v>
      </c>
      <c r="K40" s="63">
        <v>7.7142857142857144</v>
      </c>
      <c r="L40" s="51">
        <v>10</v>
      </c>
      <c r="M40" s="51">
        <v>11.857142857142858</v>
      </c>
      <c r="N40" s="51">
        <v>11.428571428571429</v>
      </c>
      <c r="O40" s="51">
        <v>7.4285714285714288</v>
      </c>
      <c r="P40" s="51">
        <v>19.571428571428573</v>
      </c>
      <c r="Q40" s="51">
        <v>18.714285714285715</v>
      </c>
      <c r="R40" s="51">
        <v>13.285714285714286</v>
      </c>
      <c r="S40" s="51">
        <v>21.428571428571427</v>
      </c>
      <c r="U40" s="33"/>
      <c r="V40" s="38" t="s">
        <v>5</v>
      </c>
      <c r="W40" s="65" t="s">
        <v>41</v>
      </c>
      <c r="X40" s="56">
        <v>3.7733400639347683</v>
      </c>
      <c r="Y40" s="56">
        <v>5.0803074522634759</v>
      </c>
      <c r="Z40" s="56">
        <v>3.6449573777637356</v>
      </c>
      <c r="AA40" s="56">
        <v>3.251373336211727</v>
      </c>
      <c r="AB40" s="56">
        <v>7.047458170621991</v>
      </c>
      <c r="AC40" s="56">
        <v>10.415190371577012</v>
      </c>
      <c r="AD40" s="56">
        <v>6.9247657687737671</v>
      </c>
      <c r="AE40" s="56">
        <v>5.4116276928216607</v>
      </c>
      <c r="AF40" s="56">
        <v>14.093227012258321</v>
      </c>
      <c r="AG40" s="56">
        <v>8.9389463531650044</v>
      </c>
      <c r="AH40" s="56">
        <v>8.9389463531650009</v>
      </c>
      <c r="AI40" s="56">
        <v>8.7150663194482334</v>
      </c>
      <c r="AJ40" s="33"/>
      <c r="AK40" s="33"/>
      <c r="AL40" s="68" t="s">
        <v>5</v>
      </c>
      <c r="AM40" s="51">
        <f t="shared" si="2"/>
        <v>1.4261884887497085</v>
      </c>
      <c r="AN40" s="50">
        <f t="shared" si="2"/>
        <v>1.9201757289196144</v>
      </c>
      <c r="AO40" s="62">
        <f t="shared" si="2"/>
        <v>1.3776643944275651</v>
      </c>
      <c r="AP40" s="63">
        <f t="shared" si="1"/>
        <v>1.2289036095775183</v>
      </c>
      <c r="AQ40" s="51">
        <f t="shared" si="1"/>
        <v>2.6636888135137133</v>
      </c>
      <c r="AR40" s="51">
        <f t="shared" si="1"/>
        <v>3.9365719400838826</v>
      </c>
      <c r="AS40" s="51">
        <f t="shared" si="1"/>
        <v>2.6173154445069131</v>
      </c>
      <c r="AT40" s="51">
        <f t="shared" si="1"/>
        <v>2.0454030090394792</v>
      </c>
      <c r="AU40" s="51">
        <f t="shared" si="1"/>
        <v>5.3267391206876225</v>
      </c>
      <c r="AV40" s="51">
        <f t="shared" si="1"/>
        <v>3.3786041476317643</v>
      </c>
      <c r="AW40" s="51">
        <f t="shared" si="1"/>
        <v>3.378604147631763</v>
      </c>
      <c r="AX40" s="51">
        <f t="shared" si="1"/>
        <v>3.2939854486707167</v>
      </c>
      <c r="AY40" s="56"/>
      <c r="AZ40" s="33"/>
      <c r="BA40" s="33"/>
      <c r="BB40" s="61"/>
      <c r="BC40" s="67"/>
      <c r="BD40" s="33"/>
      <c r="BE40" s="33"/>
      <c r="BF40" s="38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8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</row>
    <row r="41" spans="1:105" ht="19" thickBot="1">
      <c r="A41" s="21" t="s">
        <v>5</v>
      </c>
      <c r="B41" s="19" t="s">
        <v>2</v>
      </c>
      <c r="C41" s="1">
        <v>15.285714285714286</v>
      </c>
      <c r="D41" s="1">
        <v>11.309498746839397</v>
      </c>
      <c r="G41" s="38" t="s">
        <v>6</v>
      </c>
      <c r="H41" s="51">
        <v>10.857142857142858</v>
      </c>
      <c r="I41" s="51">
        <v>12.142857142857142</v>
      </c>
      <c r="J41" s="49">
        <v>10.428571428571429</v>
      </c>
      <c r="K41" s="62">
        <v>9.2857142857142865</v>
      </c>
      <c r="L41" s="63">
        <v>13.714285714285714</v>
      </c>
      <c r="M41" s="51">
        <v>19.142857142857142</v>
      </c>
      <c r="N41" s="51">
        <v>15.714285714285714</v>
      </c>
      <c r="O41" s="51">
        <v>16.285714285714285</v>
      </c>
      <c r="P41" s="51">
        <v>17.428571428571427</v>
      </c>
      <c r="Q41" s="51">
        <v>22.571428571428573</v>
      </c>
      <c r="R41" s="51">
        <v>13.428571428571429</v>
      </c>
      <c r="S41" s="51">
        <v>27.714285714285715</v>
      </c>
      <c r="U41" s="33"/>
      <c r="V41" s="38" t="s">
        <v>6</v>
      </c>
      <c r="W41" s="65" t="s">
        <v>41</v>
      </c>
      <c r="X41" s="56">
        <v>6.4917530100010081</v>
      </c>
      <c r="Y41" s="56">
        <v>5.0803074522634759</v>
      </c>
      <c r="Z41" s="56">
        <v>4.6496287614225302</v>
      </c>
      <c r="AA41" s="56">
        <v>7.91021039994693</v>
      </c>
      <c r="AB41" s="56">
        <v>10.873734190152675</v>
      </c>
      <c r="AC41" s="56">
        <v>10.188695883650851</v>
      </c>
      <c r="AD41" s="56">
        <v>11.38294463534935</v>
      </c>
      <c r="AE41" s="56">
        <v>14.476582074903888</v>
      </c>
      <c r="AF41" s="56">
        <v>14.327795164843554</v>
      </c>
      <c r="AG41" s="56">
        <v>10.674848052894287</v>
      </c>
      <c r="AH41" s="56">
        <v>7.2538987874830196</v>
      </c>
      <c r="AI41" s="56">
        <v>10.160614904526952</v>
      </c>
      <c r="AJ41" s="33"/>
      <c r="AK41" s="33"/>
      <c r="AL41" s="68" t="s">
        <v>6</v>
      </c>
      <c r="AM41" s="51">
        <f t="shared" si="2"/>
        <v>2.4536520053310955</v>
      </c>
      <c r="AN41" s="51">
        <f t="shared" si="2"/>
        <v>1.9201757289196144</v>
      </c>
      <c r="AO41" s="50">
        <f t="shared" si="2"/>
        <v>1.7573944844996126</v>
      </c>
      <c r="AP41" s="62">
        <f t="shared" si="1"/>
        <v>2.9897785052080499</v>
      </c>
      <c r="AQ41" s="63">
        <f t="shared" si="1"/>
        <v>4.109885212823472</v>
      </c>
      <c r="AR41" s="51">
        <f t="shared" si="1"/>
        <v>3.8509650703153766</v>
      </c>
      <c r="AS41" s="51">
        <f t="shared" si="1"/>
        <v>4.3023486703930267</v>
      </c>
      <c r="AT41" s="51">
        <f t="shared" si="1"/>
        <v>5.4716337149158729</v>
      </c>
      <c r="AU41" s="51">
        <f t="shared" si="1"/>
        <v>5.4153975488642478</v>
      </c>
      <c r="AV41" s="51">
        <f t="shared" si="1"/>
        <v>4.034713318765764</v>
      </c>
      <c r="AW41" s="51">
        <f t="shared" si="1"/>
        <v>2.7417160324732919</v>
      </c>
      <c r="AX41" s="51">
        <f t="shared" si="1"/>
        <v>3.8403514578392288</v>
      </c>
      <c r="AY41" s="56"/>
      <c r="AZ41" s="33"/>
      <c r="BA41" s="33"/>
      <c r="BB41" s="61"/>
      <c r="BC41" s="67"/>
      <c r="BD41" s="33"/>
      <c r="BE41" s="33"/>
      <c r="BF41" s="38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8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</row>
    <row r="42" spans="1:105" ht="19" thickBot="1">
      <c r="A42" s="21" t="s">
        <v>5</v>
      </c>
      <c r="B42" s="20" t="s">
        <v>3</v>
      </c>
      <c r="C42" s="1">
        <v>17</v>
      </c>
      <c r="D42" s="1">
        <v>6.9041050590693258</v>
      </c>
      <c r="G42" s="38" t="s">
        <v>7</v>
      </c>
      <c r="H42" s="51">
        <v>11.142857142857142</v>
      </c>
      <c r="I42" s="51">
        <v>9.4285714285714288</v>
      </c>
      <c r="J42" s="51">
        <v>5.5714285714285712</v>
      </c>
      <c r="K42" s="49">
        <v>9.5714285714285712</v>
      </c>
      <c r="L42" s="62">
        <v>6.4285714285714288</v>
      </c>
      <c r="M42" s="63">
        <v>14.857142857142858</v>
      </c>
      <c r="N42" s="51">
        <v>9.8571428571428577</v>
      </c>
      <c r="O42" s="51">
        <v>14.857142857142858</v>
      </c>
      <c r="P42" s="51">
        <v>15.571428571428571</v>
      </c>
      <c r="Q42" s="51">
        <v>22.857142857142858</v>
      </c>
      <c r="R42" s="51">
        <v>25.285714285714285</v>
      </c>
      <c r="S42" s="51">
        <v>25.571428571428573</v>
      </c>
      <c r="U42" s="33"/>
      <c r="V42" s="38" t="s">
        <v>7</v>
      </c>
      <c r="W42" s="65" t="s">
        <v>41</v>
      </c>
      <c r="X42" s="56">
        <v>5.5805785670356034</v>
      </c>
      <c r="Y42" s="56">
        <v>4.9617585208318644</v>
      </c>
      <c r="Z42" s="56">
        <v>3.0472470011002204</v>
      </c>
      <c r="AA42" s="56">
        <v>5.652643713553946</v>
      </c>
      <c r="AB42" s="56">
        <v>3.9096949095440028</v>
      </c>
      <c r="AC42" s="56">
        <v>7.1046597720221962</v>
      </c>
      <c r="AD42" s="56">
        <v>4.1403933560541262</v>
      </c>
      <c r="AE42" s="56">
        <v>7.7336617335854445</v>
      </c>
      <c r="AF42" s="56">
        <v>9.466733735510239</v>
      </c>
      <c r="AG42" s="56">
        <v>6.6188763252929705</v>
      </c>
      <c r="AH42" s="56">
        <v>18.354965592579081</v>
      </c>
      <c r="AI42" s="56">
        <v>10.674848052894284</v>
      </c>
      <c r="AJ42" s="33"/>
      <c r="AK42" s="33"/>
      <c r="AL42" s="68" t="s">
        <v>7</v>
      </c>
      <c r="AM42" s="51">
        <f t="shared" si="2"/>
        <v>2.1092604371762</v>
      </c>
      <c r="AN42" s="51">
        <f t="shared" si="2"/>
        <v>1.8753684445252583</v>
      </c>
      <c r="AO42" s="51">
        <f t="shared" si="2"/>
        <v>1.1517511068997928</v>
      </c>
      <c r="AP42" s="50">
        <f t="shared" si="1"/>
        <v>2.1364985023023384</v>
      </c>
      <c r="AQ42" s="62">
        <f t="shared" si="1"/>
        <v>1.4777257761126572</v>
      </c>
      <c r="AR42" s="63">
        <f t="shared" si="1"/>
        <v>2.6853089866422257</v>
      </c>
      <c r="AS42" s="51">
        <f t="shared" si="1"/>
        <v>1.5649215928719034</v>
      </c>
      <c r="AT42" s="51">
        <f t="shared" si="1"/>
        <v>2.923049381566249</v>
      </c>
      <c r="AU42" s="51">
        <f t="shared" si="1"/>
        <v>3.5780890274608006</v>
      </c>
      <c r="AV42" s="51">
        <f t="shared" si="1"/>
        <v>2.5017001022026077</v>
      </c>
      <c r="AW42" s="51">
        <f t="shared" si="1"/>
        <v>6.9375248973016506</v>
      </c>
      <c r="AX42" s="51">
        <f t="shared" si="1"/>
        <v>4.0347133187657631</v>
      </c>
      <c r="AY42" s="56"/>
      <c r="AZ42" s="33"/>
      <c r="BA42" s="33"/>
      <c r="BB42" s="61"/>
      <c r="BC42" s="67"/>
      <c r="BD42" s="33"/>
      <c r="BE42" s="33"/>
      <c r="BF42" s="38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8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41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86"/>
      <c r="CX42" s="69"/>
      <c r="CY42" s="33"/>
      <c r="CZ42" s="33"/>
      <c r="DA42" s="33"/>
    </row>
    <row r="43" spans="1:105" ht="19" thickBot="1">
      <c r="A43" s="21" t="s">
        <v>5</v>
      </c>
      <c r="B43" s="20" t="s">
        <v>4</v>
      </c>
      <c r="C43" s="1">
        <v>10.857142857142858</v>
      </c>
      <c r="D43" s="1">
        <v>2.5448360411214082</v>
      </c>
      <c r="G43" s="38" t="s">
        <v>8</v>
      </c>
      <c r="H43" s="51">
        <v>10</v>
      </c>
      <c r="I43" s="51">
        <v>12.285714285714286</v>
      </c>
      <c r="J43" s="51">
        <v>14.142857142857142</v>
      </c>
      <c r="K43" s="51">
        <v>11.285714285714286</v>
      </c>
      <c r="L43" s="49">
        <v>13.857142857142858</v>
      </c>
      <c r="M43" s="62">
        <v>16.428571428571427</v>
      </c>
      <c r="N43" s="63">
        <v>12</v>
      </c>
      <c r="O43" s="51">
        <v>12</v>
      </c>
      <c r="P43" s="51">
        <v>12.571428571428571</v>
      </c>
      <c r="Q43" s="51">
        <v>17.571428571428573</v>
      </c>
      <c r="R43" s="51">
        <v>19.857142857142858</v>
      </c>
      <c r="S43" s="51">
        <v>24.428571428571427</v>
      </c>
      <c r="U43" s="33"/>
      <c r="V43" s="38" t="s">
        <v>8</v>
      </c>
      <c r="W43" s="65" t="s">
        <v>41</v>
      </c>
      <c r="X43" s="56">
        <v>5.8594652770823155</v>
      </c>
      <c r="Y43" s="56">
        <v>10.419761445034553</v>
      </c>
      <c r="Z43" s="56">
        <v>5.3984124650546246</v>
      </c>
      <c r="AA43" s="56">
        <v>7.8467463684911198</v>
      </c>
      <c r="AB43" s="56">
        <v>7.9671946427955733</v>
      </c>
      <c r="AC43" s="56">
        <v>5.9681695367212573</v>
      </c>
      <c r="AD43" s="56">
        <v>4.4347115652166904</v>
      </c>
      <c r="AE43" s="56">
        <v>4.8989794855663558</v>
      </c>
      <c r="AF43" s="56">
        <v>5.2235729425092075</v>
      </c>
      <c r="AG43" s="56">
        <v>8.303757038376121</v>
      </c>
      <c r="AH43" s="56">
        <v>14.565124686828366</v>
      </c>
      <c r="AI43" s="56">
        <v>10.533393610436329</v>
      </c>
      <c r="AJ43" s="33"/>
      <c r="AK43" s="33"/>
      <c r="AL43" s="68" t="s">
        <v>8</v>
      </c>
      <c r="AM43" s="51">
        <f t="shared" si="2"/>
        <v>2.2146697055682827</v>
      </c>
      <c r="AN43" s="51">
        <f t="shared" si="2"/>
        <v>3.9382996434543482</v>
      </c>
      <c r="AO43" s="51">
        <f t="shared" si="2"/>
        <v>2.0404081224408142</v>
      </c>
      <c r="AP43" s="51">
        <f t="shared" si="1"/>
        <v>2.9657913560038134</v>
      </c>
      <c r="AQ43" s="50">
        <f t="shared" si="1"/>
        <v>3.0113165245261673</v>
      </c>
      <c r="AR43" s="62">
        <f t="shared" si="1"/>
        <v>2.2557560537765737</v>
      </c>
      <c r="AS43" s="63">
        <f t="shared" si="1"/>
        <v>1.6761634196950514</v>
      </c>
      <c r="AT43" s="51">
        <f t="shared" si="1"/>
        <v>1.8516401995451026</v>
      </c>
      <c r="AU43" s="51">
        <f t="shared" si="1"/>
        <v>1.9743249944407508</v>
      </c>
      <c r="AV43" s="51">
        <f t="shared" si="1"/>
        <v>3.1385251530064919</v>
      </c>
      <c r="AW43" s="51">
        <f t="shared" si="1"/>
        <v>5.5050996765707687</v>
      </c>
      <c r="AX43" s="51">
        <f t="shared" si="1"/>
        <v>3.9812485649673284</v>
      </c>
      <c r="AY43" s="56"/>
      <c r="AZ43" s="33"/>
      <c r="BA43" s="33"/>
      <c r="BB43" s="61"/>
      <c r="BC43" s="67"/>
      <c r="BD43" s="33"/>
      <c r="BE43" s="33"/>
      <c r="BF43" s="38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8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</row>
    <row r="44" spans="1:105" ht="19" thickBot="1">
      <c r="A44" s="21" t="s">
        <v>5</v>
      </c>
      <c r="B44" s="21" t="s">
        <v>5</v>
      </c>
      <c r="C44" s="1">
        <v>7.1428571428571432</v>
      </c>
      <c r="D44" s="1">
        <v>4.6700667885506526</v>
      </c>
      <c r="G44" s="38" t="s">
        <v>21</v>
      </c>
      <c r="H44" s="51">
        <v>14.714285714285714</v>
      </c>
      <c r="I44" s="51">
        <v>19.142857142857142</v>
      </c>
      <c r="J44" s="51">
        <v>15.571428571428571</v>
      </c>
      <c r="K44" s="51">
        <v>12.857142857142858</v>
      </c>
      <c r="L44" s="51">
        <v>15.571428571428571</v>
      </c>
      <c r="M44" s="49">
        <v>21.428571428571427</v>
      </c>
      <c r="N44" s="62">
        <v>18.714285714285715</v>
      </c>
      <c r="O44" s="63">
        <v>33.857142857142854</v>
      </c>
      <c r="P44" s="51">
        <v>29.142857142857142</v>
      </c>
      <c r="Q44" s="51">
        <v>37.571428571428569</v>
      </c>
      <c r="R44" s="51">
        <v>35.857142857142854</v>
      </c>
      <c r="S44" s="51">
        <v>33.714285714285715</v>
      </c>
      <c r="U44" s="33"/>
      <c r="V44" s="38" t="s">
        <v>21</v>
      </c>
      <c r="W44" s="65" t="s">
        <v>41</v>
      </c>
      <c r="X44" s="56">
        <v>10.950103282835368</v>
      </c>
      <c r="Y44" s="56">
        <v>10.494896719018111</v>
      </c>
      <c r="Z44" s="56">
        <v>4.1173269183271035</v>
      </c>
      <c r="AA44" s="56">
        <v>5.4598098693566071</v>
      </c>
      <c r="AB44" s="56">
        <v>8.8667382739679219</v>
      </c>
      <c r="AC44" s="56">
        <v>9.897089519266812</v>
      </c>
      <c r="AD44" s="56">
        <v>16.069788276081773</v>
      </c>
      <c r="AE44" s="56">
        <v>20.521765448977757</v>
      </c>
      <c r="AF44" s="56">
        <v>16.767315144138525</v>
      </c>
      <c r="AG44" s="56">
        <v>18.590832354121417</v>
      </c>
      <c r="AH44" s="56">
        <v>23.348294523216406</v>
      </c>
      <c r="AI44" s="56">
        <v>24.322241438062992</v>
      </c>
      <c r="AJ44" s="33"/>
      <c r="AK44" s="33"/>
      <c r="AL44" s="68" t="s">
        <v>21</v>
      </c>
      <c r="AM44" s="51">
        <f t="shared" si="2"/>
        <v>4.1387500166934785</v>
      </c>
      <c r="AN44" s="51">
        <f t="shared" si="2"/>
        <v>3.9666981076899481</v>
      </c>
      <c r="AO44" s="51">
        <f t="shared" si="2"/>
        <v>1.5562032988922092</v>
      </c>
      <c r="AP44" s="51">
        <f t="shared" si="1"/>
        <v>2.0636141600019475</v>
      </c>
      <c r="AQ44" s="51">
        <f t="shared" si="1"/>
        <v>3.3513120590310304</v>
      </c>
      <c r="AR44" s="50">
        <f t="shared" si="1"/>
        <v>3.7407482244748267</v>
      </c>
      <c r="AS44" s="62">
        <f t="shared" si="1"/>
        <v>6.0738090571391057</v>
      </c>
      <c r="AT44" s="63">
        <f t="shared" si="1"/>
        <v>7.7564982631418449</v>
      </c>
      <c r="AU44" s="51">
        <f t="shared" si="1"/>
        <v>6.3374494322339521</v>
      </c>
      <c r="AV44" s="51">
        <f t="shared" si="1"/>
        <v>7.0266741535283925</v>
      </c>
      <c r="AW44" s="51">
        <f t="shared" si="1"/>
        <v>8.8248258351317155</v>
      </c>
      <c r="AX44" s="51">
        <f t="shared" si="1"/>
        <v>9.1929431675406672</v>
      </c>
      <c r="AY44" s="56"/>
      <c r="AZ44" s="33"/>
      <c r="BA44" s="33"/>
      <c r="BB44" s="61"/>
      <c r="BC44" s="67"/>
      <c r="BD44" s="33"/>
      <c r="BE44" s="33"/>
      <c r="BF44" s="38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8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</row>
    <row r="45" spans="1:105" ht="19" thickBot="1">
      <c r="A45" s="21" t="s">
        <v>5</v>
      </c>
      <c r="B45" s="21" t="s">
        <v>6</v>
      </c>
      <c r="C45" s="1">
        <v>10.571428571428571</v>
      </c>
      <c r="D45" s="1">
        <v>5.652643713553946</v>
      </c>
      <c r="G45" s="38" t="s">
        <v>22</v>
      </c>
      <c r="H45" s="51">
        <v>29.142857142857142</v>
      </c>
      <c r="I45" s="51">
        <v>28.857142857142858</v>
      </c>
      <c r="J45" s="51">
        <v>20.571428571428573</v>
      </c>
      <c r="K45" s="51">
        <v>19.857142857142858</v>
      </c>
      <c r="L45" s="51">
        <v>29.428571428571427</v>
      </c>
      <c r="M45" s="51">
        <v>41.714285714285715</v>
      </c>
      <c r="N45" s="49">
        <v>27.714285714285715</v>
      </c>
      <c r="O45" s="62">
        <v>47.285714285714285</v>
      </c>
      <c r="P45" s="63">
        <v>51.142857142857146</v>
      </c>
      <c r="Q45" s="51">
        <v>41.428571428571431</v>
      </c>
      <c r="R45" s="51">
        <v>61.714285714285715</v>
      </c>
      <c r="S45" s="51">
        <v>53.857142857142854</v>
      </c>
      <c r="U45" s="33"/>
      <c r="V45" s="38" t="s">
        <v>22</v>
      </c>
      <c r="W45" s="65" t="s">
        <v>41</v>
      </c>
      <c r="X45" s="56">
        <v>17.639241966220009</v>
      </c>
      <c r="Y45" s="56">
        <v>17.44924612916531</v>
      </c>
      <c r="Z45" s="56">
        <v>13.377308434523776</v>
      </c>
      <c r="AA45" s="56">
        <v>12.212405870378577</v>
      </c>
      <c r="AB45" s="56">
        <v>11.296860077873299</v>
      </c>
      <c r="AC45" s="56">
        <v>21.6002645486445</v>
      </c>
      <c r="AD45" s="56">
        <v>11.161157134071207</v>
      </c>
      <c r="AE45" s="56">
        <v>18.015866023353649</v>
      </c>
      <c r="AF45" s="56">
        <v>35.540721111745285</v>
      </c>
      <c r="AG45" s="56">
        <v>26.800852864894324</v>
      </c>
      <c r="AH45" s="56">
        <v>23.662306774800339</v>
      </c>
      <c r="AI45" s="56">
        <v>16.190826326746169</v>
      </c>
      <c r="AJ45" s="33"/>
      <c r="AK45" s="33"/>
      <c r="AL45" s="68" t="s">
        <v>22</v>
      </c>
      <c r="AM45" s="51">
        <f t="shared" si="2"/>
        <v>6.6670067940445907</v>
      </c>
      <c r="AN45" s="51">
        <f t="shared" si="2"/>
        <v>6.5951951176182639</v>
      </c>
      <c r="AO45" s="51">
        <f t="shared" si="2"/>
        <v>5.0561473327366695</v>
      </c>
      <c r="AP45" s="51">
        <f t="shared" si="1"/>
        <v>4.6158555489724318</v>
      </c>
      <c r="AQ45" s="51">
        <f t="shared" si="1"/>
        <v>4.2698117659923591</v>
      </c>
      <c r="AR45" s="51">
        <f t="shared" si="1"/>
        <v>8.1641326069883107</v>
      </c>
      <c r="AS45" s="50">
        <f t="shared" si="1"/>
        <v>4.2185208743524001</v>
      </c>
      <c r="AT45" s="62">
        <f t="shared" si="1"/>
        <v>6.8093573073217035</v>
      </c>
      <c r="AU45" s="63">
        <f t="shared" si="1"/>
        <v>13.433129925368723</v>
      </c>
      <c r="AV45" s="51">
        <f t="shared" si="1"/>
        <v>10.12977022927762</v>
      </c>
      <c r="AW45" s="51">
        <f t="shared" si="1"/>
        <v>8.9435113103200763</v>
      </c>
      <c r="AX45" s="51">
        <f t="shared" si="1"/>
        <v>6.1195571401725379</v>
      </c>
      <c r="AY45" s="56"/>
      <c r="AZ45" s="33"/>
      <c r="BA45" s="33"/>
      <c r="BB45" s="61"/>
      <c r="BC45" s="67"/>
      <c r="BD45" s="33"/>
      <c r="BE45" s="33"/>
      <c r="BF45" s="38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8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</row>
    <row r="46" spans="1:105" ht="19" thickBot="1">
      <c r="A46" s="21" t="s">
        <v>5</v>
      </c>
      <c r="B46" s="21" t="s">
        <v>7</v>
      </c>
      <c r="C46" s="1">
        <v>7</v>
      </c>
      <c r="D46" s="1">
        <v>7.416198487095663</v>
      </c>
      <c r="G46" s="38" t="s">
        <v>35</v>
      </c>
      <c r="H46" s="51">
        <v>22.714285714285715</v>
      </c>
      <c r="I46" s="51">
        <v>15.428571428571429</v>
      </c>
      <c r="J46" s="51">
        <v>22</v>
      </c>
      <c r="K46" s="51">
        <v>24</v>
      </c>
      <c r="L46" s="51">
        <v>31.142857142857142</v>
      </c>
      <c r="M46" s="51">
        <v>23.714285714285715</v>
      </c>
      <c r="N46" s="51">
        <v>25.428571428571427</v>
      </c>
      <c r="O46" s="49">
        <v>32.285714285714285</v>
      </c>
      <c r="P46" s="62">
        <v>49.571428571428569</v>
      </c>
      <c r="Q46" s="63">
        <v>52.428571428571431</v>
      </c>
      <c r="R46" s="51">
        <v>48.428571428571431</v>
      </c>
      <c r="S46" s="51">
        <v>40</v>
      </c>
      <c r="U46" s="33"/>
      <c r="V46" s="38" t="s">
        <v>35</v>
      </c>
      <c r="W46" s="65" t="s">
        <v>41</v>
      </c>
      <c r="X46" s="56">
        <v>10.734900802433867</v>
      </c>
      <c r="Y46" s="56">
        <v>5.7113087483559868</v>
      </c>
      <c r="Z46" s="56">
        <v>8</v>
      </c>
      <c r="AA46" s="56">
        <v>11.67618659209133</v>
      </c>
      <c r="AB46" s="56">
        <v>10.699354675689115</v>
      </c>
      <c r="AC46" s="56">
        <v>8.1998838551588804</v>
      </c>
      <c r="AD46" s="56">
        <v>13.023787760058422</v>
      </c>
      <c r="AE46" s="56">
        <v>14.162324264449976</v>
      </c>
      <c r="AF46" s="56">
        <v>21.438727751875756</v>
      </c>
      <c r="AG46" s="56">
        <v>17.018197543190279</v>
      </c>
      <c r="AH46" s="56">
        <v>20.023795368320688</v>
      </c>
      <c r="AI46" s="56">
        <v>10.263202878893768</v>
      </c>
      <c r="AJ46" s="33"/>
      <c r="AK46" s="33"/>
      <c r="AL46" s="68" t="s">
        <v>35</v>
      </c>
      <c r="AM46" s="51">
        <f t="shared" si="2"/>
        <v>4.0574111245982465</v>
      </c>
      <c r="AN46" s="51">
        <f t="shared" si="2"/>
        <v>2.1586718012653594</v>
      </c>
      <c r="AO46" s="51">
        <f t="shared" si="2"/>
        <v>3.0237157840738176</v>
      </c>
      <c r="AP46" s="51">
        <f t="shared" si="1"/>
        <v>4.4131837120372044</v>
      </c>
      <c r="AQ46" s="51">
        <f t="shared" si="1"/>
        <v>4.0439759515356473</v>
      </c>
      <c r="AR46" s="51">
        <f t="shared" si="1"/>
        <v>3.0992647800519966</v>
      </c>
      <c r="AS46" s="51">
        <f t="shared" si="1"/>
        <v>4.922529077314505</v>
      </c>
      <c r="AT46" s="50">
        <f t="shared" si="1"/>
        <v>5.3528554271986266</v>
      </c>
      <c r="AU46" s="62">
        <f t="shared" si="1"/>
        <v>8.1030774367260143</v>
      </c>
      <c r="AV46" s="63">
        <f t="shared" si="1"/>
        <v>6.4322740659788389</v>
      </c>
      <c r="AW46" s="51">
        <f t="shared" si="1"/>
        <v>7.5682832640319333</v>
      </c>
      <c r="AX46" s="51">
        <f t="shared" si="1"/>
        <v>3.8791260675078667</v>
      </c>
      <c r="AY46" s="56"/>
      <c r="AZ46" s="33"/>
      <c r="BA46" s="33"/>
      <c r="BB46" s="61"/>
      <c r="BC46" s="67"/>
      <c r="BD46" s="33"/>
      <c r="BE46" s="33"/>
      <c r="BF46" s="38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8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</row>
    <row r="47" spans="1:105" ht="19" thickBot="1">
      <c r="A47" s="21" t="s">
        <v>5</v>
      </c>
      <c r="B47" s="21" t="s">
        <v>8</v>
      </c>
      <c r="C47" s="1">
        <v>5.2857142857142856</v>
      </c>
      <c r="D47" s="1">
        <v>3.1997023671109215</v>
      </c>
      <c r="G47" s="38" t="s">
        <v>36</v>
      </c>
      <c r="H47" s="51">
        <v>7.2857142857142856</v>
      </c>
      <c r="I47" s="51">
        <v>10.857142857142858</v>
      </c>
      <c r="J47" s="51">
        <v>17.285714285714285</v>
      </c>
      <c r="K47" s="51">
        <v>15.285714285714286</v>
      </c>
      <c r="L47" s="51">
        <v>16.857142857142858</v>
      </c>
      <c r="M47" s="51">
        <v>21</v>
      </c>
      <c r="N47" s="51">
        <v>25</v>
      </c>
      <c r="O47" s="51">
        <v>19.857142857142858</v>
      </c>
      <c r="P47" s="49">
        <v>25.857142857142858</v>
      </c>
      <c r="Q47" s="62">
        <v>28.857142857142858</v>
      </c>
      <c r="R47" s="63">
        <v>30.857142857142858</v>
      </c>
      <c r="S47" s="51">
        <v>44.428571428571431</v>
      </c>
      <c r="U47" s="33"/>
      <c r="V47" s="38" t="s">
        <v>36</v>
      </c>
      <c r="W47" s="65" t="s">
        <v>41</v>
      </c>
      <c r="X47" s="56">
        <v>5.0896720822428145</v>
      </c>
      <c r="Y47" s="56">
        <v>6.7436036713459426</v>
      </c>
      <c r="Z47" s="56">
        <v>6.3695705170308452</v>
      </c>
      <c r="AA47" s="56">
        <v>6.5246784266681335</v>
      </c>
      <c r="AB47" s="56">
        <v>6.5936477367380251</v>
      </c>
      <c r="AC47" s="56">
        <v>9</v>
      </c>
      <c r="AD47" s="56">
        <v>15.641824275533422</v>
      </c>
      <c r="AE47" s="56">
        <v>9.6683085633522499</v>
      </c>
      <c r="AF47" s="56">
        <v>8.3950098556339121</v>
      </c>
      <c r="AG47" s="56">
        <v>7.3581830055290949</v>
      </c>
      <c r="AH47" s="56">
        <v>9.8561076060916246</v>
      </c>
      <c r="AI47" s="56">
        <v>14.128660503354439</v>
      </c>
      <c r="AJ47" s="33"/>
      <c r="AK47" s="33"/>
      <c r="AL47" s="68" t="s">
        <v>36</v>
      </c>
      <c r="AM47" s="51">
        <f t="shared" si="2"/>
        <v>1.9237152263546815</v>
      </c>
      <c r="AN47" s="51">
        <f t="shared" si="2"/>
        <v>2.5488426078233593</v>
      </c>
      <c r="AO47" s="51">
        <f t="shared" si="2"/>
        <v>2.4074713637646741</v>
      </c>
      <c r="AP47" s="51">
        <f t="shared" si="1"/>
        <v>2.4660966430902946</v>
      </c>
      <c r="AQ47" s="51">
        <f t="shared" si="1"/>
        <v>2.4921645920246713</v>
      </c>
      <c r="AR47" s="51">
        <f t="shared" si="1"/>
        <v>3.4016802570830449</v>
      </c>
      <c r="AS47" s="51">
        <f t="shared" si="1"/>
        <v>5.9120538692049269</v>
      </c>
      <c r="AT47" s="51">
        <f t="shared" si="1"/>
        <v>3.6542771510380319</v>
      </c>
      <c r="AU47" s="50">
        <f t="shared" si="1"/>
        <v>3.17301547599194</v>
      </c>
      <c r="AV47" s="62">
        <f t="shared" si="1"/>
        <v>2.781131761990256</v>
      </c>
      <c r="AW47" s="63">
        <f t="shared" si="1"/>
        <v>3.725258517258657</v>
      </c>
      <c r="AX47" s="51">
        <f t="shared" si="1"/>
        <v>5.3401317214766433</v>
      </c>
      <c r="AY47" s="56"/>
      <c r="AZ47" s="33"/>
      <c r="BA47" s="33"/>
      <c r="BB47" s="61"/>
      <c r="BC47" s="67"/>
      <c r="BD47" s="33"/>
      <c r="BE47" s="33"/>
      <c r="BF47" s="38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8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</row>
    <row r="48" spans="1:105" ht="19" thickBot="1">
      <c r="A48" s="21" t="s">
        <v>5</v>
      </c>
      <c r="B48" s="21" t="s">
        <v>21</v>
      </c>
      <c r="C48" s="1">
        <v>5.7142857142857144</v>
      </c>
      <c r="D48" s="1">
        <v>3.0394235042348465</v>
      </c>
      <c r="G48" s="38" t="s">
        <v>37</v>
      </c>
      <c r="H48" s="51">
        <v>3.4285714285714284</v>
      </c>
      <c r="I48" s="51">
        <v>2.8571428571428572</v>
      </c>
      <c r="J48" s="51">
        <v>2.1428571428571428</v>
      </c>
      <c r="K48" s="51">
        <v>4</v>
      </c>
      <c r="L48" s="51">
        <v>10.428571428571429</v>
      </c>
      <c r="M48" s="51">
        <v>16.857142857142858</v>
      </c>
      <c r="N48" s="51">
        <v>12.285714285714286</v>
      </c>
      <c r="O48" s="51">
        <v>16.571428571428573</v>
      </c>
      <c r="P48" s="51">
        <v>23.857142857142858</v>
      </c>
      <c r="Q48" s="49">
        <v>20.285714285714285</v>
      </c>
      <c r="R48" s="62">
        <v>32</v>
      </c>
      <c r="S48" s="63">
        <v>32</v>
      </c>
      <c r="U48" s="33"/>
      <c r="V48" s="38" t="s">
        <v>37</v>
      </c>
      <c r="W48" s="65" t="s">
        <v>41</v>
      </c>
      <c r="X48" s="56">
        <v>2.5071326821120348</v>
      </c>
      <c r="Y48" s="56">
        <v>2.0354009783964293</v>
      </c>
      <c r="Z48" s="56">
        <v>2.2677868380553634</v>
      </c>
      <c r="AA48" s="56">
        <v>5.0990195135927845</v>
      </c>
      <c r="AB48" s="56">
        <v>6.9247657687737671</v>
      </c>
      <c r="AC48" s="56">
        <v>7.1514234347336156</v>
      </c>
      <c r="AD48" s="56">
        <v>10.045136231269433</v>
      </c>
      <c r="AE48" s="56">
        <v>12.259107401671391</v>
      </c>
      <c r="AF48" s="56">
        <v>17.23783214742669</v>
      </c>
      <c r="AG48" s="56">
        <v>17.25991778383553</v>
      </c>
      <c r="AH48" s="56">
        <v>16.960738977611403</v>
      </c>
      <c r="AI48" s="56">
        <v>16.542873591570078</v>
      </c>
      <c r="AJ48" s="33"/>
      <c r="AK48" s="33"/>
      <c r="AL48" s="68" t="s">
        <v>37</v>
      </c>
      <c r="AM48" s="51">
        <f t="shared" si="2"/>
        <v>0.94760708295868556</v>
      </c>
      <c r="AN48" s="51">
        <f t="shared" si="2"/>
        <v>0.76930925816207185</v>
      </c>
      <c r="AO48" s="51">
        <f t="shared" si="2"/>
        <v>0.8571428571428571</v>
      </c>
      <c r="AP48" s="51">
        <f t="shared" si="1"/>
        <v>1.9272482233188628</v>
      </c>
      <c r="AQ48" s="51">
        <f t="shared" si="1"/>
        <v>2.6173154445069131</v>
      </c>
      <c r="AR48" s="51">
        <f t="shared" si="1"/>
        <v>2.7029839897749288</v>
      </c>
      <c r="AS48" s="51">
        <f t="shared" si="1"/>
        <v>3.7967046219576459</v>
      </c>
      <c r="AT48" s="51">
        <f t="shared" si="1"/>
        <v>4.6335070686362441</v>
      </c>
      <c r="AU48" s="51">
        <f t="shared" si="1"/>
        <v>6.5152881434236445</v>
      </c>
      <c r="AV48" s="50">
        <f t="shared" si="1"/>
        <v>6.5236357293499845</v>
      </c>
      <c r="AW48" s="62">
        <f t="shared" si="1"/>
        <v>6.4105567695199532</v>
      </c>
      <c r="AX48" s="63">
        <f t="shared" si="1"/>
        <v>6.2526184990960463</v>
      </c>
      <c r="AY48" s="56"/>
      <c r="AZ48" s="33"/>
      <c r="BA48" s="33"/>
      <c r="BB48" s="61"/>
      <c r="BC48" s="67"/>
      <c r="BD48" s="33"/>
      <c r="BE48" s="33"/>
      <c r="BF48" s="38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8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9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74"/>
      <c r="CZ48" s="33"/>
      <c r="DA48" s="33"/>
    </row>
    <row r="49" spans="1:105" ht="19" thickBot="1">
      <c r="A49" s="21" t="s">
        <v>5</v>
      </c>
      <c r="B49" s="21" t="s">
        <v>22</v>
      </c>
      <c r="C49" s="1">
        <v>7.8571428571428568</v>
      </c>
      <c r="D49" s="1">
        <v>3.7606990231680517</v>
      </c>
      <c r="G49" s="41" t="s">
        <v>39</v>
      </c>
      <c r="H49" s="69">
        <v>1.2857142857142858</v>
      </c>
      <c r="I49" s="69">
        <v>1.5714285714285714</v>
      </c>
      <c r="J49" s="69">
        <v>1.1428571428571428</v>
      </c>
      <c r="K49" s="69">
        <v>5</v>
      </c>
      <c r="L49" s="69">
        <v>5.4285714285714288</v>
      </c>
      <c r="M49" s="69">
        <v>2.7142857142857144</v>
      </c>
      <c r="N49" s="69">
        <v>5</v>
      </c>
      <c r="O49" s="69">
        <v>3.1428571428571428</v>
      </c>
      <c r="P49" s="69">
        <v>5.1428571428571432</v>
      </c>
      <c r="Q49" s="69">
        <v>14.142857142857142</v>
      </c>
      <c r="R49" s="86">
        <v>8.2857142857142865</v>
      </c>
      <c r="S49" s="69">
        <v>19.428571428571427</v>
      </c>
      <c r="U49" s="74"/>
      <c r="V49" s="72" t="s">
        <v>39</v>
      </c>
      <c r="W49" s="65" t="s">
        <v>41</v>
      </c>
      <c r="X49" s="56">
        <v>0.48795003647426666</v>
      </c>
      <c r="Y49" s="56">
        <v>1.511857892036909</v>
      </c>
      <c r="Z49" s="56">
        <v>0.37796447300922731</v>
      </c>
      <c r="AA49" s="56">
        <v>5.5075705472861021</v>
      </c>
      <c r="AB49" s="56">
        <v>3.7796447300922722</v>
      </c>
      <c r="AC49" s="56">
        <v>1.3801311186847085</v>
      </c>
      <c r="AD49" s="56">
        <v>4.358898943540674</v>
      </c>
      <c r="AE49" s="56">
        <v>3.3876526498728401</v>
      </c>
      <c r="AF49" s="56">
        <v>5.2417736002416664</v>
      </c>
      <c r="AG49" s="56">
        <v>8.5912469298422458</v>
      </c>
      <c r="AH49" s="56">
        <v>8.1386789614835671</v>
      </c>
      <c r="AI49" s="56">
        <v>10.325649985305896</v>
      </c>
      <c r="AJ49" s="33"/>
      <c r="AK49" s="39"/>
      <c r="AL49" s="85" t="s">
        <v>39</v>
      </c>
      <c r="AM49" s="69">
        <f t="shared" si="2"/>
        <v>0.18442777839082938</v>
      </c>
      <c r="AN49" s="69">
        <f t="shared" si="2"/>
        <v>0.5714285714285714</v>
      </c>
      <c r="AO49" s="69">
        <f t="shared" si="2"/>
        <v>0.14285714285714288</v>
      </c>
      <c r="AP49" s="69">
        <f t="shared" si="1"/>
        <v>2.0816659994661326</v>
      </c>
      <c r="AQ49" s="69">
        <f t="shared" si="1"/>
        <v>1.4285714285714284</v>
      </c>
      <c r="AR49" s="69">
        <f t="shared" si="1"/>
        <v>0.52164053095730101</v>
      </c>
      <c r="AS49" s="69">
        <f t="shared" si="1"/>
        <v>1.647508942095828</v>
      </c>
      <c r="AT49" s="69">
        <f t="shared" si="1"/>
        <v>1.2804123485475001</v>
      </c>
      <c r="AU49" s="69">
        <f t="shared" si="1"/>
        <v>1.981204196449021</v>
      </c>
      <c r="AV49" s="69">
        <f t="shared" si="1"/>
        <v>3.2471861183299655</v>
      </c>
      <c r="AW49" s="86">
        <f t="shared" si="1"/>
        <v>3.076131504668421</v>
      </c>
      <c r="AX49" s="71">
        <f t="shared" si="1"/>
        <v>3.9027288551738777</v>
      </c>
      <c r="AY49" s="56"/>
      <c r="AZ49" s="33"/>
      <c r="BA49" s="33"/>
      <c r="BB49" s="67"/>
      <c r="BC49" s="44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</row>
    <row r="50" spans="1:105" ht="15" thickTop="1">
      <c r="A50" s="21" t="s">
        <v>5</v>
      </c>
      <c r="B50" s="21" t="s">
        <v>35</v>
      </c>
      <c r="C50" s="1">
        <v>8.7142857142857135</v>
      </c>
      <c r="D50" s="1">
        <v>5.0237531028201659</v>
      </c>
      <c r="BB50" s="21"/>
      <c r="BC50" s="20"/>
    </row>
    <row r="51" spans="1:105">
      <c r="A51" s="21" t="s">
        <v>5</v>
      </c>
      <c r="B51" s="21" t="s">
        <v>36</v>
      </c>
      <c r="C51" s="1">
        <v>17.428571428571427</v>
      </c>
      <c r="D51" s="1">
        <v>9.8464400141564337</v>
      </c>
      <c r="BB51" s="21"/>
      <c r="BC51" s="20"/>
    </row>
    <row r="52" spans="1:105">
      <c r="A52" s="21" t="s">
        <v>5</v>
      </c>
      <c r="B52" s="21" t="s">
        <v>37</v>
      </c>
      <c r="C52" s="1">
        <v>24.714285714285715</v>
      </c>
      <c r="D52" s="1">
        <v>9.2864468575497305</v>
      </c>
      <c r="BB52" s="21"/>
      <c r="BC52" s="21"/>
    </row>
    <row r="53" spans="1:105">
      <c r="A53" s="21" t="s">
        <v>5</v>
      </c>
      <c r="B53" s="21" t="s">
        <v>39</v>
      </c>
      <c r="C53" s="1">
        <v>32.428571428571431</v>
      </c>
      <c r="D53" s="1">
        <v>25.73491236211451</v>
      </c>
      <c r="BB53" s="21"/>
      <c r="BC53" s="21"/>
    </row>
    <row r="54" spans="1:105">
      <c r="A54" s="21" t="s">
        <v>6</v>
      </c>
      <c r="B54" s="19" t="s">
        <v>2</v>
      </c>
      <c r="C54" s="1">
        <v>31.857142857142858</v>
      </c>
      <c r="D54" s="1">
        <v>15.181442305531794</v>
      </c>
      <c r="BB54" s="21" t="s">
        <v>5</v>
      </c>
      <c r="BC54" s="21" t="s">
        <v>7</v>
      </c>
      <c r="BD54" s="1">
        <v>0.34440194077361436</v>
      </c>
    </row>
    <row r="55" spans="1:105">
      <c r="A55" s="21" t="s">
        <v>6</v>
      </c>
      <c r="B55" s="20" t="s">
        <v>3</v>
      </c>
      <c r="C55" s="1">
        <v>16.142857142857142</v>
      </c>
      <c r="D55" s="1">
        <v>9.15475416434127</v>
      </c>
      <c r="BB55" s="21" t="s">
        <v>5</v>
      </c>
      <c r="BC55" s="21" t="s">
        <v>8</v>
      </c>
      <c r="BD55" s="1">
        <v>0.44718783069374823</v>
      </c>
    </row>
    <row r="56" spans="1:105">
      <c r="A56" s="21" t="s">
        <v>6</v>
      </c>
      <c r="B56" s="20" t="s">
        <v>4</v>
      </c>
      <c r="C56" s="1">
        <v>21.285714285714285</v>
      </c>
      <c r="D56" s="1">
        <v>12.134170562428043</v>
      </c>
      <c r="BB56" s="21" t="s">
        <v>5</v>
      </c>
      <c r="BC56" s="21" t="s">
        <v>21</v>
      </c>
      <c r="BD56" s="1">
        <v>0.49742507056908047</v>
      </c>
    </row>
    <row r="57" spans="1:105">
      <c r="A57" s="21" t="s">
        <v>6</v>
      </c>
      <c r="B57" s="21" t="s">
        <v>5</v>
      </c>
      <c r="C57" s="1">
        <v>9.7142857142857135</v>
      </c>
      <c r="D57" s="1">
        <v>7.3872476993416551</v>
      </c>
      <c r="BB57" s="21" t="s">
        <v>5</v>
      </c>
      <c r="BC57" s="21" t="s">
        <v>22</v>
      </c>
      <c r="BD57" s="1">
        <v>0.24294091451064026</v>
      </c>
    </row>
    <row r="58" spans="1:105">
      <c r="A58" s="21" t="s">
        <v>6</v>
      </c>
      <c r="B58" s="21" t="s">
        <v>6</v>
      </c>
      <c r="C58" s="1">
        <v>11.571428571428571</v>
      </c>
      <c r="D58" s="1">
        <v>8.9788110359360829</v>
      </c>
      <c r="BB58" s="21" t="s">
        <v>5</v>
      </c>
      <c r="BC58" s="21" t="s">
        <v>35</v>
      </c>
      <c r="BD58" s="1">
        <v>0.16939012095636324</v>
      </c>
    </row>
    <row r="59" spans="1:105">
      <c r="A59" s="21" t="s">
        <v>6</v>
      </c>
      <c r="B59" s="21" t="s">
        <v>7</v>
      </c>
      <c r="C59" s="1">
        <v>6.2857142857142856</v>
      </c>
      <c r="D59" s="1">
        <v>0.9511897312113432</v>
      </c>
      <c r="BB59" s="21" t="s">
        <v>5</v>
      </c>
      <c r="BC59" s="21" t="s">
        <v>36</v>
      </c>
      <c r="BD59" s="1">
        <v>6.4397046219060881E-4</v>
      </c>
    </row>
    <row r="60" spans="1:105">
      <c r="A60" s="21" t="s">
        <v>6</v>
      </c>
      <c r="B60" s="21" t="s">
        <v>8</v>
      </c>
      <c r="C60" s="1">
        <v>5.7142857142857144</v>
      </c>
      <c r="D60" s="1">
        <v>2.1380899352993947</v>
      </c>
      <c r="BB60" s="21" t="s">
        <v>5</v>
      </c>
      <c r="BC60" s="21" t="s">
        <v>37</v>
      </c>
      <c r="BD60" s="1">
        <v>6.3989531197143333E-7</v>
      </c>
    </row>
    <row r="61" spans="1:105">
      <c r="A61" s="21" t="s">
        <v>6</v>
      </c>
      <c r="B61" s="21" t="s">
        <v>21</v>
      </c>
      <c r="C61" s="1">
        <v>6.5714285714285712</v>
      </c>
      <c r="D61" s="1">
        <v>3.1547394428670259</v>
      </c>
      <c r="BB61" s="21" t="s">
        <v>5</v>
      </c>
      <c r="BC61" s="21" t="s">
        <v>39</v>
      </c>
      <c r="BD61" s="1">
        <v>2.2733308176016799E-6</v>
      </c>
    </row>
    <row r="62" spans="1:105">
      <c r="A62" s="21" t="s">
        <v>6</v>
      </c>
      <c r="B62" s="21" t="s">
        <v>22</v>
      </c>
      <c r="C62" s="1">
        <v>4.7142857142857144</v>
      </c>
      <c r="D62" s="1">
        <v>3.6384193323605838</v>
      </c>
      <c r="BB62" s="21" t="s">
        <v>6</v>
      </c>
      <c r="BC62" s="19" t="s">
        <v>2</v>
      </c>
      <c r="BD62" s="1">
        <v>1.6481717737429042E-8</v>
      </c>
    </row>
    <row r="63" spans="1:105">
      <c r="A63" s="21" t="s">
        <v>6</v>
      </c>
      <c r="B63" s="21" t="s">
        <v>35</v>
      </c>
      <c r="C63" s="1">
        <v>12</v>
      </c>
      <c r="D63" s="1">
        <v>5.259911279353167</v>
      </c>
      <c r="BB63" s="21" t="s">
        <v>6</v>
      </c>
      <c r="BC63" s="20" t="s">
        <v>3</v>
      </c>
      <c r="BD63" s="1">
        <v>1.642107224887513E-3</v>
      </c>
    </row>
    <row r="64" spans="1:105">
      <c r="A64" s="21" t="s">
        <v>6</v>
      </c>
      <c r="B64" s="21" t="s">
        <v>36</v>
      </c>
      <c r="C64" s="1">
        <v>24.857142857142858</v>
      </c>
      <c r="D64" s="1">
        <v>10.334869317486499</v>
      </c>
      <c r="BB64" s="21" t="s">
        <v>6</v>
      </c>
      <c r="BC64" s="20" t="s">
        <v>4</v>
      </c>
      <c r="BD64" s="1">
        <v>4.2552122275980582E-5</v>
      </c>
    </row>
    <row r="65" spans="1:56">
      <c r="A65" s="21" t="s">
        <v>6</v>
      </c>
      <c r="B65" s="21" t="s">
        <v>37</v>
      </c>
      <c r="C65" s="1">
        <v>26.428571428571427</v>
      </c>
      <c r="D65" s="1">
        <v>10.921799956312798</v>
      </c>
      <c r="BB65" s="21" t="s">
        <v>6</v>
      </c>
      <c r="BC65" s="21" t="s">
        <v>5</v>
      </c>
      <c r="BD65" s="1">
        <v>0.11055819189201899</v>
      </c>
    </row>
    <row r="66" spans="1:56">
      <c r="A66" s="21" t="s">
        <v>6</v>
      </c>
      <c r="B66" s="21" t="s">
        <v>39</v>
      </c>
      <c r="C66" s="1">
        <v>53.285714285714285</v>
      </c>
      <c r="D66" s="1">
        <v>18.336796209755274</v>
      </c>
      <c r="BB66" s="21" t="s">
        <v>6</v>
      </c>
      <c r="BC66" s="21" t="s">
        <v>6</v>
      </c>
      <c r="BD66" s="1">
        <v>4.2713169018790631E-2</v>
      </c>
    </row>
    <row r="67" spans="1:56">
      <c r="A67" s="21" t="s">
        <v>7</v>
      </c>
      <c r="B67" s="19" t="s">
        <v>2</v>
      </c>
      <c r="C67" s="1">
        <v>11</v>
      </c>
      <c r="D67" s="1">
        <v>7.7028133388608957</v>
      </c>
      <c r="BB67" s="21" t="s">
        <v>6</v>
      </c>
      <c r="BC67" s="21" t="s">
        <v>7</v>
      </c>
      <c r="BD67" s="1">
        <v>0.42290113191865197</v>
      </c>
    </row>
    <row r="68" spans="1:56">
      <c r="A68" s="21" t="s">
        <v>7</v>
      </c>
      <c r="B68" s="20" t="s">
        <v>3</v>
      </c>
      <c r="C68" s="1">
        <v>14.285714285714286</v>
      </c>
      <c r="D68" s="1">
        <v>9.1599542523290953</v>
      </c>
      <c r="BB68" s="21" t="s">
        <v>6</v>
      </c>
      <c r="BC68" s="21" t="s">
        <v>8</v>
      </c>
      <c r="BD68" s="1">
        <v>0.49740884745930791</v>
      </c>
    </row>
    <row r="69" spans="1:56">
      <c r="A69" s="21" t="s">
        <v>7</v>
      </c>
      <c r="B69" s="20" t="s">
        <v>4</v>
      </c>
      <c r="C69" s="1">
        <v>10.571428571428571</v>
      </c>
      <c r="D69" s="1">
        <v>10.130106002359877</v>
      </c>
      <c r="BB69" s="21" t="s">
        <v>6</v>
      </c>
      <c r="BC69" s="21" t="s">
        <v>21</v>
      </c>
      <c r="BD69" s="1">
        <v>0.38787128642264185</v>
      </c>
    </row>
    <row r="70" spans="1:56">
      <c r="A70" s="21" t="s">
        <v>7</v>
      </c>
      <c r="B70" s="21" t="s">
        <v>5</v>
      </c>
      <c r="C70" s="1">
        <v>12.142857142857142</v>
      </c>
      <c r="D70" s="1">
        <v>6.9144431308330114</v>
      </c>
      <c r="BB70" s="21" t="s">
        <v>6</v>
      </c>
      <c r="BC70" s="21" t="s">
        <v>22</v>
      </c>
      <c r="BD70" s="1">
        <v>0.37563669421542956</v>
      </c>
    </row>
    <row r="71" spans="1:56">
      <c r="A71" s="21" t="s">
        <v>7</v>
      </c>
      <c r="B71" s="21" t="s">
        <v>6</v>
      </c>
      <c r="C71" s="1">
        <v>12.857142857142858</v>
      </c>
      <c r="D71" s="1">
        <v>8.8209706840870865</v>
      </c>
      <c r="BB71" s="21" t="s">
        <v>6</v>
      </c>
      <c r="BC71" s="21" t="s">
        <v>35</v>
      </c>
      <c r="BD71" s="1">
        <v>2.5262928142504238E-2</v>
      </c>
    </row>
    <row r="72" spans="1:56">
      <c r="A72" s="21" t="s">
        <v>7</v>
      </c>
      <c r="B72" s="21" t="s">
        <v>7</v>
      </c>
      <c r="C72" s="1">
        <v>4</v>
      </c>
      <c r="D72" s="1">
        <v>2.70801280154532</v>
      </c>
      <c r="BB72" s="21" t="s">
        <v>6</v>
      </c>
      <c r="BC72" s="21" t="s">
        <v>36</v>
      </c>
      <c r="BD72" s="1">
        <v>8.4029604622091993E-7</v>
      </c>
    </row>
    <row r="73" spans="1:56">
      <c r="A73" s="21" t="s">
        <v>7</v>
      </c>
      <c r="B73" s="21" t="s">
        <v>8</v>
      </c>
      <c r="C73" s="1">
        <v>4.8571428571428568</v>
      </c>
      <c r="D73" s="1">
        <v>3.8047589248453675</v>
      </c>
      <c r="BB73" s="21" t="s">
        <v>6</v>
      </c>
      <c r="BC73" s="21" t="s">
        <v>37</v>
      </c>
      <c r="BD73" s="1">
        <v>2.4279071119343845E-7</v>
      </c>
    </row>
    <row r="74" spans="1:56">
      <c r="A74" s="21" t="s">
        <v>7</v>
      </c>
      <c r="B74" s="21" t="s">
        <v>21</v>
      </c>
      <c r="C74" s="1">
        <v>7.8571428571428568</v>
      </c>
      <c r="D74" s="1">
        <v>10.073539123673987</v>
      </c>
      <c r="BB74" s="21" t="s">
        <v>6</v>
      </c>
      <c r="BC74" s="21" t="s">
        <v>39</v>
      </c>
      <c r="BD74" s="1">
        <v>1.4602995815994318E-14</v>
      </c>
    </row>
    <row r="75" spans="1:56">
      <c r="A75" s="21" t="s">
        <v>7</v>
      </c>
      <c r="B75" s="21" t="s">
        <v>22</v>
      </c>
      <c r="C75" s="1">
        <v>8</v>
      </c>
      <c r="D75" s="1">
        <v>4.1231056256176606</v>
      </c>
      <c r="BB75" s="21" t="s">
        <v>7</v>
      </c>
      <c r="BC75" s="19" t="s">
        <v>2</v>
      </c>
      <c r="BD75" s="1">
        <v>5.5311649316154225E-2</v>
      </c>
    </row>
    <row r="76" spans="1:56">
      <c r="A76" s="21" t="s">
        <v>7</v>
      </c>
      <c r="B76" s="21" t="s">
        <v>35</v>
      </c>
      <c r="C76" s="1">
        <v>9</v>
      </c>
      <c r="D76" s="1">
        <v>5.5976185412488881</v>
      </c>
      <c r="BB76" s="21" t="s">
        <v>7</v>
      </c>
      <c r="BC76" s="20" t="s">
        <v>3</v>
      </c>
      <c r="BD76" s="1">
        <v>6.9997727241917097E-3</v>
      </c>
    </row>
    <row r="77" spans="1:56">
      <c r="A77" s="21" t="s">
        <v>7</v>
      </c>
      <c r="B77" s="21" t="s">
        <v>36</v>
      </c>
      <c r="C77" s="1">
        <v>21.428571428571427</v>
      </c>
      <c r="D77" s="1">
        <v>12.752217360876799</v>
      </c>
      <c r="BB77" s="21" t="s">
        <v>7</v>
      </c>
      <c r="BC77" s="20" t="s">
        <v>4</v>
      </c>
      <c r="BD77" s="1">
        <v>8.0459853094002928E-2</v>
      </c>
    </row>
    <row r="78" spans="1:56">
      <c r="A78" s="21" t="s">
        <v>7</v>
      </c>
      <c r="B78" s="21" t="s">
        <v>37</v>
      </c>
      <c r="C78" s="1">
        <v>16</v>
      </c>
      <c r="D78" s="1">
        <v>9.1833182093039412</v>
      </c>
      <c r="BB78" s="21" t="s">
        <v>7</v>
      </c>
      <c r="BC78" s="21" t="s">
        <v>5</v>
      </c>
      <c r="BD78" s="1">
        <v>2.5553829131146455E-2</v>
      </c>
    </row>
    <row r="79" spans="1:56">
      <c r="A79" s="21" t="s">
        <v>7</v>
      </c>
      <c r="B79" s="21" t="s">
        <v>39</v>
      </c>
      <c r="C79" s="1">
        <v>38.142857142857146</v>
      </c>
      <c r="D79" s="1">
        <v>15.889499377771173</v>
      </c>
      <c r="BB79" s="21" t="s">
        <v>7</v>
      </c>
      <c r="BC79" s="21" t="s">
        <v>6</v>
      </c>
      <c r="BD79" s="1">
        <v>1.8543448581070002E-2</v>
      </c>
    </row>
    <row r="80" spans="1:56">
      <c r="A80" s="21" t="s">
        <v>8</v>
      </c>
      <c r="B80" s="19" t="s">
        <v>2</v>
      </c>
      <c r="C80" s="1">
        <v>9.5714285714285712</v>
      </c>
      <c r="D80" s="1">
        <v>7.785823502947367</v>
      </c>
      <c r="BB80" s="21" t="s">
        <v>7</v>
      </c>
      <c r="BC80" s="21" t="s">
        <v>7</v>
      </c>
      <c r="BD80" s="1">
        <v>0.29061695344285587</v>
      </c>
    </row>
    <row r="81" spans="1:56">
      <c r="A81" s="21" t="s">
        <v>9</v>
      </c>
      <c r="B81" s="20" t="s">
        <v>3</v>
      </c>
      <c r="C81" s="1">
        <v>14</v>
      </c>
      <c r="D81" s="1">
        <v>6.6332495807107996</v>
      </c>
      <c r="BB81" s="21" t="s">
        <v>7</v>
      </c>
      <c r="BC81" s="21" t="s">
        <v>8</v>
      </c>
      <c r="BD81" s="1">
        <v>0.39343892393988356</v>
      </c>
    </row>
    <row r="82" spans="1:56">
      <c r="A82" s="21" t="s">
        <v>10</v>
      </c>
      <c r="B82" s="20" t="s">
        <v>4</v>
      </c>
      <c r="C82" s="1">
        <v>11</v>
      </c>
      <c r="D82" s="1">
        <v>7.7028133388608957</v>
      </c>
      <c r="BB82" s="21" t="s">
        <v>7</v>
      </c>
      <c r="BC82" s="21" t="s">
        <v>21</v>
      </c>
      <c r="BD82" s="1">
        <v>0.26482118991791603</v>
      </c>
    </row>
    <row r="83" spans="1:56">
      <c r="A83" s="21" t="s">
        <v>11</v>
      </c>
      <c r="B83" s="21" t="s">
        <v>5</v>
      </c>
      <c r="C83" s="1">
        <v>10.571428571428571</v>
      </c>
      <c r="D83" s="1">
        <v>9.3782930724295959</v>
      </c>
      <c r="BB83" s="21" t="s">
        <v>7</v>
      </c>
      <c r="BC83" s="21" t="s">
        <v>22</v>
      </c>
      <c r="BD83" s="1">
        <v>0.22969931592386927</v>
      </c>
    </row>
    <row r="84" spans="1:56">
      <c r="A84" s="21" t="s">
        <v>12</v>
      </c>
      <c r="B84" s="21" t="s">
        <v>6</v>
      </c>
      <c r="C84" s="1">
        <v>5.2857142857142856</v>
      </c>
      <c r="D84" s="1">
        <v>3.9036002917941324</v>
      </c>
      <c r="BB84" s="21" t="s">
        <v>7</v>
      </c>
      <c r="BC84" s="21" t="s">
        <v>35</v>
      </c>
      <c r="BD84" s="1">
        <v>0.14964689618689009</v>
      </c>
    </row>
    <row r="85" spans="1:56">
      <c r="A85" s="21" t="s">
        <v>13</v>
      </c>
      <c r="B85" s="21" t="s">
        <v>7</v>
      </c>
      <c r="C85" s="1">
        <v>8.1428571428571423</v>
      </c>
      <c r="D85" s="1">
        <v>8.6492498986631094</v>
      </c>
      <c r="BB85" s="21" t="s">
        <v>7</v>
      </c>
      <c r="BC85" s="21" t="s">
        <v>36</v>
      </c>
      <c r="BD85" s="1">
        <v>4.5956495575402396E-5</v>
      </c>
    </row>
    <row r="86" spans="1:56">
      <c r="A86" s="21" t="s">
        <v>14</v>
      </c>
      <c r="B86" s="21" t="s">
        <v>8</v>
      </c>
      <c r="C86" s="1">
        <v>5.4285714285714288</v>
      </c>
      <c r="D86" s="1">
        <v>5.2553827281224361</v>
      </c>
      <c r="BB86" s="21" t="s">
        <v>7</v>
      </c>
      <c r="BC86" s="21" t="s">
        <v>37</v>
      </c>
      <c r="BD86" s="1">
        <v>1.8539570535160267E-3</v>
      </c>
    </row>
    <row r="87" spans="1:56">
      <c r="A87" s="21" t="s">
        <v>15</v>
      </c>
      <c r="B87" s="21" t="s">
        <v>21</v>
      </c>
      <c r="C87" s="1">
        <v>9</v>
      </c>
      <c r="D87" s="1">
        <v>6.4807406984078604</v>
      </c>
      <c r="BB87" s="21" t="s">
        <v>7</v>
      </c>
      <c r="BC87" s="21" t="s">
        <v>39</v>
      </c>
      <c r="BD87" s="1">
        <v>1.4322412975985571E-10</v>
      </c>
    </row>
    <row r="88" spans="1:56">
      <c r="A88" s="21" t="s">
        <v>16</v>
      </c>
      <c r="B88" s="21" t="s">
        <v>22</v>
      </c>
      <c r="C88" s="1">
        <v>9.5714285714285712</v>
      </c>
      <c r="D88" s="1">
        <v>5.8837953413632267</v>
      </c>
      <c r="BB88" s="21" t="s">
        <v>8</v>
      </c>
      <c r="BC88" s="19" t="s">
        <v>2</v>
      </c>
      <c r="BD88" s="1">
        <v>0.12048857030243575</v>
      </c>
    </row>
    <row r="89" spans="1:56">
      <c r="A89" s="21" t="s">
        <v>17</v>
      </c>
      <c r="B89" s="21" t="s">
        <v>35</v>
      </c>
      <c r="C89" s="1">
        <v>17.428571428571427</v>
      </c>
      <c r="D89" s="1">
        <v>6.9006555934235427</v>
      </c>
      <c r="BB89" s="21" t="s">
        <v>9</v>
      </c>
      <c r="BC89" s="20" t="s">
        <v>3</v>
      </c>
      <c r="BD89" s="1">
        <v>6.4489266749788929E-3</v>
      </c>
    </row>
    <row r="90" spans="1:56">
      <c r="A90" s="21" t="s">
        <v>18</v>
      </c>
      <c r="B90" s="21" t="s">
        <v>36</v>
      </c>
      <c r="C90" s="1">
        <v>17.714285714285715</v>
      </c>
      <c r="D90" s="1">
        <v>6.4216894379980154</v>
      </c>
      <c r="BB90" s="21" t="s">
        <v>10</v>
      </c>
      <c r="BC90" s="20" t="s">
        <v>4</v>
      </c>
      <c r="BD90" s="1">
        <v>5.5311649316154225E-2</v>
      </c>
    </row>
    <row r="91" spans="1:56">
      <c r="A91" s="21" t="s">
        <v>19</v>
      </c>
      <c r="B91" s="21" t="s">
        <v>37</v>
      </c>
      <c r="C91" s="1">
        <v>21.714285714285715</v>
      </c>
      <c r="D91" s="1">
        <v>10.919619738713214</v>
      </c>
      <c r="BB91" s="21" t="s">
        <v>11</v>
      </c>
      <c r="BC91" s="21" t="s">
        <v>5</v>
      </c>
      <c r="BD91" s="1">
        <v>7.7227235113085463E-2</v>
      </c>
    </row>
    <row r="92" spans="1:56">
      <c r="A92" s="21" t="s">
        <v>20</v>
      </c>
      <c r="B92" s="21" t="s">
        <v>39</v>
      </c>
      <c r="C92" s="1">
        <v>22.285714285714285</v>
      </c>
      <c r="D92" s="1">
        <v>16.839579227861623</v>
      </c>
      <c r="BB92" s="21" t="s">
        <v>12</v>
      </c>
      <c r="BC92" s="21" t="s">
        <v>6</v>
      </c>
      <c r="BD92" s="1">
        <v>0.44753447401727414</v>
      </c>
    </row>
    <row r="93" spans="1:56">
      <c r="A93" s="21" t="s">
        <v>21</v>
      </c>
      <c r="B93" s="19" t="s">
        <v>2</v>
      </c>
      <c r="C93" s="1">
        <v>5</v>
      </c>
      <c r="D93" s="1">
        <v>4</v>
      </c>
      <c r="BB93" s="21" t="s">
        <v>13</v>
      </c>
      <c r="BC93" s="21" t="s">
        <v>7</v>
      </c>
      <c r="BD93" s="1">
        <v>0.23201523068707997</v>
      </c>
    </row>
    <row r="94" spans="1:56">
      <c r="A94" s="21" t="s">
        <v>21</v>
      </c>
      <c r="B94" s="20" t="s">
        <v>3</v>
      </c>
      <c r="C94" s="1">
        <v>8.2857142857142865</v>
      </c>
      <c r="D94" s="1">
        <v>4.1115400891590381</v>
      </c>
      <c r="BB94" s="21" t="s">
        <v>14</v>
      </c>
      <c r="BC94" s="21" t="s">
        <v>8</v>
      </c>
      <c r="BD94" s="1">
        <v>0.46635535024831742</v>
      </c>
    </row>
    <row r="95" spans="1:56">
      <c r="A95" s="21" t="s">
        <v>21</v>
      </c>
      <c r="B95" s="20" t="s">
        <v>4</v>
      </c>
      <c r="C95" s="1">
        <v>10</v>
      </c>
      <c r="D95" s="1">
        <v>6.4291005073286369</v>
      </c>
      <c r="BB95" s="21" t="s">
        <v>15</v>
      </c>
      <c r="BC95" s="21" t="s">
        <v>21</v>
      </c>
      <c r="BD95" s="1">
        <v>0.15281826339192536</v>
      </c>
    </row>
    <row r="96" spans="1:56">
      <c r="A96" s="21" t="s">
        <v>21</v>
      </c>
      <c r="B96" s="21" t="s">
        <v>5</v>
      </c>
      <c r="C96" s="1">
        <v>6.2857142857142856</v>
      </c>
      <c r="D96" s="1">
        <v>5.9361683970466368</v>
      </c>
      <c r="BB96" s="21" t="s">
        <v>16</v>
      </c>
      <c r="BC96" s="21" t="s">
        <v>22</v>
      </c>
      <c r="BD96" s="1">
        <v>0.11324148865924509</v>
      </c>
    </row>
    <row r="97" spans="1:56">
      <c r="A97" s="21" t="s">
        <v>21</v>
      </c>
      <c r="B97" s="21" t="s">
        <v>6</v>
      </c>
      <c r="C97" s="1">
        <v>7.1428571428571432</v>
      </c>
      <c r="D97" s="1">
        <v>5.8716429111612767</v>
      </c>
      <c r="BB97" s="21" t="s">
        <v>17</v>
      </c>
      <c r="BC97" s="21" t="s">
        <v>35</v>
      </c>
      <c r="BD97" s="1">
        <v>3.5949300433951948E-4</v>
      </c>
    </row>
    <row r="98" spans="1:56">
      <c r="A98" s="21" t="s">
        <v>21</v>
      </c>
      <c r="B98" s="21" t="s">
        <v>7</v>
      </c>
      <c r="C98" s="1">
        <v>4.1428571428571432</v>
      </c>
      <c r="D98" s="1">
        <v>2.8535691936340259</v>
      </c>
      <c r="BB98" s="21" t="s">
        <v>18</v>
      </c>
      <c r="BC98" s="21" t="s">
        <v>36</v>
      </c>
      <c r="BD98" s="1">
        <v>2.534463374075799E-4</v>
      </c>
    </row>
    <row r="99" spans="1:56">
      <c r="A99" s="21" t="s">
        <v>21</v>
      </c>
      <c r="B99" s="21" t="s">
        <v>8</v>
      </c>
      <c r="C99" s="1">
        <v>4.4285714285714288</v>
      </c>
      <c r="D99" s="1">
        <v>5.7404164441598624</v>
      </c>
      <c r="BB99" s="21" t="s">
        <v>19</v>
      </c>
      <c r="BC99" s="21" t="s">
        <v>37</v>
      </c>
      <c r="BD99" s="1">
        <v>1.9546377077025182E-5</v>
      </c>
    </row>
    <row r="100" spans="1:56">
      <c r="A100" s="21" t="s">
        <v>21</v>
      </c>
      <c r="B100" s="21" t="s">
        <v>21</v>
      </c>
      <c r="C100" s="1">
        <v>5.2857142857142856</v>
      </c>
      <c r="D100" s="1">
        <v>3.7733400639347674</v>
      </c>
      <c r="BB100" s="21" t="s">
        <v>20</v>
      </c>
      <c r="BC100" s="21" t="s">
        <v>39</v>
      </c>
      <c r="BD100" s="1">
        <v>8.8568122028005305E-5</v>
      </c>
    </row>
    <row r="101" spans="1:56">
      <c r="A101" s="21" t="s">
        <v>21</v>
      </c>
      <c r="B101" s="21" t="s">
        <v>22</v>
      </c>
      <c r="C101" s="1">
        <v>6.5714285714285712</v>
      </c>
      <c r="D101" s="1">
        <v>5.0615262143989357</v>
      </c>
      <c r="BB101" s="21" t="s">
        <v>21</v>
      </c>
      <c r="BC101" s="19" t="s">
        <v>2</v>
      </c>
      <c r="BD101" s="1">
        <v>0.41144848846788318</v>
      </c>
    </row>
    <row r="102" spans="1:56">
      <c r="A102" s="21" t="s">
        <v>21</v>
      </c>
      <c r="B102" s="21" t="s">
        <v>35</v>
      </c>
      <c r="C102" s="1">
        <v>7.8571428571428568</v>
      </c>
      <c r="D102" s="1">
        <v>4.1403933560541244</v>
      </c>
      <c r="BB102" s="21" t="s">
        <v>21</v>
      </c>
      <c r="BC102" s="20" t="s">
        <v>3</v>
      </c>
      <c r="BD102" s="1">
        <v>0.20301763306555237</v>
      </c>
    </row>
    <row r="103" spans="1:56">
      <c r="A103" s="21" t="s">
        <v>21</v>
      </c>
      <c r="B103" s="21" t="s">
        <v>36</v>
      </c>
      <c r="C103" s="1">
        <v>14.142857142857142</v>
      </c>
      <c r="D103" s="1">
        <v>5.1130086194780811</v>
      </c>
      <c r="BB103" s="21" t="s">
        <v>21</v>
      </c>
      <c r="BC103" s="20" t="s">
        <v>4</v>
      </c>
      <c r="BD103" s="1">
        <v>9.1842009338590866E-2</v>
      </c>
    </row>
    <row r="104" spans="1:56">
      <c r="A104" s="21" t="s">
        <v>21</v>
      </c>
      <c r="B104" s="21" t="s">
        <v>37</v>
      </c>
      <c r="C104" s="1">
        <v>10.571428571428571</v>
      </c>
      <c r="D104" s="1">
        <v>4.8255273583012954</v>
      </c>
      <c r="BB104" s="21" t="s">
        <v>21</v>
      </c>
      <c r="BC104" s="21" t="s">
        <v>5</v>
      </c>
      <c r="BD104" s="1">
        <v>0.42624435090672608</v>
      </c>
    </row>
    <row r="105" spans="1:56">
      <c r="A105" s="21" t="s">
        <v>21</v>
      </c>
      <c r="B105" s="21" t="s">
        <v>39</v>
      </c>
      <c r="C105" s="1">
        <v>24.714285714285715</v>
      </c>
      <c r="D105" s="1">
        <v>13.768494056047981</v>
      </c>
      <c r="BB105" s="21" t="s">
        <v>21</v>
      </c>
      <c r="BC105" s="21" t="s">
        <v>6</v>
      </c>
      <c r="BD105" s="1">
        <v>0.32439295089852055</v>
      </c>
    </row>
    <row r="106" spans="1:56">
      <c r="A106" s="21" t="s">
        <v>22</v>
      </c>
      <c r="B106" s="19" t="s">
        <v>2</v>
      </c>
      <c r="C106" s="1">
        <v>9.4285714285714288</v>
      </c>
      <c r="D106" s="1">
        <v>8.7150663194482316</v>
      </c>
      <c r="BB106" s="21" t="s">
        <v>21</v>
      </c>
      <c r="BC106" s="21" t="s">
        <v>7</v>
      </c>
      <c r="BD106" s="1">
        <v>0.30688999748463264</v>
      </c>
    </row>
    <row r="107" spans="1:56">
      <c r="A107" s="21" t="s">
        <v>23</v>
      </c>
      <c r="B107" s="20" t="s">
        <v>3</v>
      </c>
      <c r="C107" s="1">
        <v>12.857142857142858</v>
      </c>
      <c r="D107" s="1">
        <v>8.8962271296801525</v>
      </c>
      <c r="BB107" s="21" t="s">
        <v>21</v>
      </c>
      <c r="BC107" s="21" t="s">
        <v>8</v>
      </c>
      <c r="BD107" s="1">
        <v>0.34497194327429959</v>
      </c>
    </row>
    <row r="108" spans="1:56">
      <c r="A108" s="21" t="s">
        <v>24</v>
      </c>
      <c r="B108" s="20" t="s">
        <v>4</v>
      </c>
      <c r="C108" s="1">
        <v>4</v>
      </c>
      <c r="D108" s="1">
        <v>3.0550504633038935</v>
      </c>
      <c r="BB108" s="21" t="s">
        <v>21</v>
      </c>
      <c r="BC108" s="21" t="s">
        <v>21</v>
      </c>
      <c r="BD108" s="1">
        <v>0.44746569140522019</v>
      </c>
    </row>
    <row r="109" spans="1:56">
      <c r="A109" s="21" t="s">
        <v>25</v>
      </c>
      <c r="B109" s="21" t="s">
        <v>5</v>
      </c>
      <c r="C109" s="1">
        <v>2.7142857142857144</v>
      </c>
      <c r="D109" s="1">
        <v>2.2146697055682831</v>
      </c>
      <c r="BB109" s="21" t="s">
        <v>21</v>
      </c>
      <c r="BC109" s="21" t="s">
        <v>22</v>
      </c>
      <c r="BD109" s="1">
        <v>0.3900840138158439</v>
      </c>
    </row>
    <row r="110" spans="1:56">
      <c r="A110" s="21" t="s">
        <v>26</v>
      </c>
      <c r="B110" s="21" t="s">
        <v>6</v>
      </c>
      <c r="C110" s="1">
        <v>6</v>
      </c>
      <c r="D110" s="1">
        <v>3.5118845842842465</v>
      </c>
      <c r="BB110" s="21" t="s">
        <v>21</v>
      </c>
      <c r="BC110" s="21" t="s">
        <v>35</v>
      </c>
      <c r="BD110" s="1">
        <v>0.24379521541320071</v>
      </c>
    </row>
    <row r="111" spans="1:56">
      <c r="A111" s="21" t="s">
        <v>27</v>
      </c>
      <c r="B111" s="21" t="s">
        <v>7</v>
      </c>
      <c r="C111" s="1">
        <v>7.1428571428571432</v>
      </c>
      <c r="D111" s="1">
        <v>5.4598098693566071</v>
      </c>
      <c r="BB111" s="21" t="s">
        <v>21</v>
      </c>
      <c r="BC111" s="21" t="s">
        <v>36</v>
      </c>
      <c r="BD111" s="1">
        <v>4.9562691506040771E-3</v>
      </c>
    </row>
    <row r="112" spans="1:56">
      <c r="A112" s="21" t="s">
        <v>28</v>
      </c>
      <c r="B112" s="21" t="s">
        <v>8</v>
      </c>
      <c r="C112" s="1">
        <v>3.8571428571428572</v>
      </c>
      <c r="D112" s="1">
        <v>2.6095064302514777</v>
      </c>
      <c r="BB112" s="21" t="s">
        <v>21</v>
      </c>
      <c r="BC112" s="21" t="s">
        <v>37</v>
      </c>
      <c r="BD112" s="1">
        <v>6.2396761381049659E-2</v>
      </c>
    </row>
    <row r="113" spans="1:56">
      <c r="A113" s="21" t="s">
        <v>29</v>
      </c>
      <c r="B113" s="21" t="s">
        <v>21</v>
      </c>
      <c r="C113" s="1">
        <v>4.7142857142857144</v>
      </c>
      <c r="D113" s="1">
        <v>2.8702082220799303</v>
      </c>
      <c r="BB113" s="21" t="s">
        <v>21</v>
      </c>
      <c r="BC113" s="21" t="s">
        <v>39</v>
      </c>
      <c r="BD113" s="1">
        <v>3.8976902251665017E-6</v>
      </c>
    </row>
    <row r="114" spans="1:56">
      <c r="A114" s="21" t="s">
        <v>30</v>
      </c>
      <c r="B114" s="21" t="s">
        <v>22</v>
      </c>
      <c r="C114" s="1">
        <v>4.5714285714285712</v>
      </c>
      <c r="D114" s="1">
        <v>2.1491969707422398</v>
      </c>
      <c r="BB114" s="21" t="s">
        <v>22</v>
      </c>
      <c r="BC114" s="19" t="s">
        <v>2</v>
      </c>
      <c r="BD114" s="1">
        <v>0.13339411368161497</v>
      </c>
    </row>
    <row r="115" spans="1:56">
      <c r="A115" s="21" t="s">
        <v>31</v>
      </c>
      <c r="B115" s="21" t="s">
        <v>35</v>
      </c>
      <c r="C115" s="1">
        <v>17.714285714285715</v>
      </c>
      <c r="D115" s="1">
        <v>5.6484300389366533</v>
      </c>
      <c r="BB115" s="21" t="s">
        <v>23</v>
      </c>
      <c r="BC115" s="20" t="s">
        <v>3</v>
      </c>
      <c r="BD115" s="1">
        <v>1.8678846746774443E-2</v>
      </c>
    </row>
    <row r="116" spans="1:56">
      <c r="A116" s="21" t="s">
        <v>32</v>
      </c>
      <c r="B116" s="21" t="s">
        <v>36</v>
      </c>
      <c r="C116" s="1">
        <v>16.142857142857142</v>
      </c>
      <c r="D116" s="1">
        <v>6.4142698058981855</v>
      </c>
      <c r="BB116" s="21" t="s">
        <v>24</v>
      </c>
      <c r="BC116" s="20" t="s">
        <v>4</v>
      </c>
      <c r="BD116" s="1">
        <v>0.29112137241424418</v>
      </c>
    </row>
    <row r="117" spans="1:56">
      <c r="A117" s="21" t="s">
        <v>33</v>
      </c>
      <c r="B117" s="21" t="s">
        <v>37</v>
      </c>
      <c r="C117" s="1">
        <v>9.4285714285714288</v>
      </c>
      <c r="D117" s="1">
        <v>5.9960304329098379</v>
      </c>
      <c r="BB117" s="21" t="s">
        <v>25</v>
      </c>
      <c r="BC117" s="21" t="s">
        <v>5</v>
      </c>
      <c r="BD117" s="1">
        <v>0.16615174523079923</v>
      </c>
    </row>
    <row r="118" spans="1:56">
      <c r="A118" s="21" t="s">
        <v>34</v>
      </c>
      <c r="B118" s="21" t="s">
        <v>39</v>
      </c>
      <c r="C118" s="1">
        <v>15.714285714285714</v>
      </c>
      <c r="D118" s="1">
        <v>10.796824930109247</v>
      </c>
      <c r="BB118" s="21" t="s">
        <v>26</v>
      </c>
      <c r="BC118" s="21" t="s">
        <v>6</v>
      </c>
      <c r="BD118" s="1">
        <v>0.46057571869226088</v>
      </c>
    </row>
    <row r="119" spans="1:56">
      <c r="A119" s="21" t="s">
        <v>35</v>
      </c>
      <c r="B119" s="19" t="s">
        <v>2</v>
      </c>
      <c r="C119" s="1">
        <v>4.7142857142857144</v>
      </c>
      <c r="D119" s="1">
        <v>4.1518785191880596</v>
      </c>
      <c r="BB119" s="21" t="s">
        <v>27</v>
      </c>
      <c r="BC119" s="21" t="s">
        <v>7</v>
      </c>
      <c r="BD119" s="1">
        <v>0.32342986471790591</v>
      </c>
    </row>
    <row r="120" spans="1:56">
      <c r="A120" s="21" t="s">
        <v>35</v>
      </c>
      <c r="B120" s="20" t="s">
        <v>3</v>
      </c>
      <c r="C120" s="1">
        <v>7.8571428571428568</v>
      </c>
      <c r="D120" s="1">
        <v>3.804758924845367</v>
      </c>
      <c r="BB120" s="21" t="s">
        <v>28</v>
      </c>
      <c r="BC120" s="21" t="s">
        <v>8</v>
      </c>
      <c r="BD120" s="1">
        <v>0.27481653830887431</v>
      </c>
    </row>
    <row r="121" spans="1:56">
      <c r="A121" s="21" t="s">
        <v>35</v>
      </c>
      <c r="B121" s="20" t="s">
        <v>4</v>
      </c>
      <c r="C121" s="1">
        <v>5.1428571428571432</v>
      </c>
      <c r="D121" s="1">
        <v>4.0590873945002066</v>
      </c>
      <c r="BB121" s="21" t="s">
        <v>29</v>
      </c>
      <c r="BC121" s="21" t="s">
        <v>21</v>
      </c>
      <c r="BD121" s="1">
        <v>0.37483432407258788</v>
      </c>
    </row>
    <row r="122" spans="1:56">
      <c r="A122" s="21" t="s">
        <v>35</v>
      </c>
      <c r="B122" s="21" t="s">
        <v>5</v>
      </c>
      <c r="C122" s="1">
        <v>4.2857142857142856</v>
      </c>
      <c r="D122" s="1">
        <v>3.5923198500080562</v>
      </c>
      <c r="BB122" s="21" t="s">
        <v>30</v>
      </c>
      <c r="BC122" s="21" t="s">
        <v>22</v>
      </c>
      <c r="BD122" s="1">
        <v>0.35669996333193904</v>
      </c>
    </row>
    <row r="123" spans="1:56">
      <c r="A123" s="21" t="s">
        <v>35</v>
      </c>
      <c r="B123" s="21" t="s">
        <v>6</v>
      </c>
      <c r="C123" s="1">
        <v>5.1428571428571432</v>
      </c>
      <c r="D123" s="1">
        <v>3.7161167647860327</v>
      </c>
      <c r="BB123" s="21" t="s">
        <v>31</v>
      </c>
      <c r="BC123" s="21" t="s">
        <v>35</v>
      </c>
      <c r="BD123" s="1">
        <v>2.2221023360829935E-4</v>
      </c>
    </row>
    <row r="124" spans="1:56">
      <c r="A124" s="21" t="s">
        <v>35</v>
      </c>
      <c r="B124" s="21" t="s">
        <v>7</v>
      </c>
      <c r="C124" s="1">
        <v>7.1428571428571432</v>
      </c>
      <c r="D124" s="1">
        <v>6.2297290317897298</v>
      </c>
      <c r="BB124" s="21" t="s">
        <v>32</v>
      </c>
      <c r="BC124" s="21" t="s">
        <v>36</v>
      </c>
      <c r="BD124" s="1">
        <v>1.0540904400818791E-3</v>
      </c>
    </row>
    <row r="125" spans="1:56">
      <c r="A125" s="21" t="s">
        <v>35</v>
      </c>
      <c r="B125" s="21" t="s">
        <v>8</v>
      </c>
      <c r="C125" s="1">
        <v>3.4285714285714284</v>
      </c>
      <c r="D125" s="1">
        <v>2.6992062325273118</v>
      </c>
      <c r="BB125" s="21" t="s">
        <v>33</v>
      </c>
      <c r="BC125" s="21" t="s">
        <v>37</v>
      </c>
      <c r="BD125" s="1">
        <v>0.12226386977237515</v>
      </c>
    </row>
    <row r="126" spans="1:56">
      <c r="A126" s="21" t="s">
        <v>35</v>
      </c>
      <c r="B126" s="21" t="s">
        <v>21</v>
      </c>
      <c r="C126" s="1">
        <v>6.8571428571428568</v>
      </c>
      <c r="D126" s="1">
        <v>5.1130086194780802</v>
      </c>
      <c r="BB126" s="21" t="s">
        <v>34</v>
      </c>
      <c r="BC126" s="21" t="s">
        <v>39</v>
      </c>
      <c r="BD126" s="1">
        <v>3.0611328066854882E-3</v>
      </c>
    </row>
    <row r="127" spans="1:56">
      <c r="A127" s="21" t="s">
        <v>35</v>
      </c>
      <c r="B127" s="21" t="s">
        <v>22</v>
      </c>
      <c r="C127" s="1">
        <v>7</v>
      </c>
      <c r="D127" s="1">
        <v>3.8297084310253524</v>
      </c>
      <c r="BB127" s="21" t="s">
        <v>35</v>
      </c>
      <c r="BC127" s="19" t="s">
        <v>2</v>
      </c>
      <c r="BD127" s="1">
        <v>0.37626760262923237</v>
      </c>
    </row>
    <row r="128" spans="1:56">
      <c r="A128" s="21" t="s">
        <v>35</v>
      </c>
      <c r="B128" s="21" t="s">
        <v>35</v>
      </c>
      <c r="C128" s="1">
        <v>12.857142857142858</v>
      </c>
      <c r="D128" s="1">
        <v>10.683766056164705</v>
      </c>
      <c r="BB128" s="21" t="s">
        <v>35</v>
      </c>
      <c r="BC128" s="20" t="s">
        <v>3</v>
      </c>
      <c r="BD128" s="1">
        <v>0.24303625399293666</v>
      </c>
    </row>
    <row r="129" spans="1:56">
      <c r="A129" s="21" t="s">
        <v>35</v>
      </c>
      <c r="B129" s="21" t="s">
        <v>36</v>
      </c>
      <c r="C129" s="1">
        <v>15</v>
      </c>
      <c r="D129" s="1">
        <v>7.7244201508376449</v>
      </c>
      <c r="BB129" s="21" t="s">
        <v>35</v>
      </c>
      <c r="BC129" s="20" t="s">
        <v>4</v>
      </c>
      <c r="BD129" s="1">
        <v>0.42948455681331182</v>
      </c>
    </row>
    <row r="130" spans="1:56">
      <c r="A130" s="21" t="s">
        <v>35</v>
      </c>
      <c r="B130" s="21" t="s">
        <v>37</v>
      </c>
      <c r="C130" s="1">
        <v>11</v>
      </c>
      <c r="D130" s="1">
        <v>7.1647284200682257</v>
      </c>
      <c r="BB130" s="21" t="s">
        <v>35</v>
      </c>
      <c r="BC130" s="21" t="s">
        <v>5</v>
      </c>
      <c r="BD130" s="1">
        <v>0.32439220645492728</v>
      </c>
    </row>
    <row r="131" spans="1:56">
      <c r="A131" s="21" t="s">
        <v>35</v>
      </c>
      <c r="B131" s="21" t="s">
        <v>39</v>
      </c>
      <c r="C131" s="1">
        <v>20.714285714285715</v>
      </c>
      <c r="D131" s="1">
        <v>19.678366172985378</v>
      </c>
      <c r="BB131" s="21" t="s">
        <v>35</v>
      </c>
      <c r="BC131" s="21" t="s">
        <v>6</v>
      </c>
      <c r="BD131" s="1">
        <v>0.42923924353627008</v>
      </c>
    </row>
    <row r="132" spans="1:56">
      <c r="A132" s="21" t="s">
        <v>36</v>
      </c>
      <c r="B132" s="19" t="s">
        <v>2</v>
      </c>
      <c r="C132" s="1">
        <v>6.8571428571428568</v>
      </c>
      <c r="D132" s="1">
        <v>5.0803074522634759</v>
      </c>
      <c r="BB132" s="21" t="s">
        <v>35</v>
      </c>
      <c r="BC132" s="21" t="s">
        <v>7</v>
      </c>
      <c r="BD132" s="1">
        <v>0.32527330542392363</v>
      </c>
    </row>
    <row r="133" spans="1:56">
      <c r="A133" s="21" t="s">
        <v>36</v>
      </c>
      <c r="B133" s="20" t="s">
        <v>3</v>
      </c>
      <c r="C133" s="1">
        <v>12.142857142857142</v>
      </c>
      <c r="D133" s="1">
        <v>7.4928537382533467</v>
      </c>
      <c r="BB133" s="21" t="s">
        <v>35</v>
      </c>
      <c r="BC133" s="21" t="s">
        <v>8</v>
      </c>
      <c r="BD133" s="1">
        <v>0.23069474332903289</v>
      </c>
    </row>
    <row r="134" spans="1:56">
      <c r="A134" s="21" t="s">
        <v>36</v>
      </c>
      <c r="B134" s="20" t="s">
        <v>4</v>
      </c>
      <c r="C134" s="1">
        <v>4.1428571428571432</v>
      </c>
      <c r="D134" s="1">
        <v>2.5448360411214073</v>
      </c>
      <c r="BB134" s="21" t="s">
        <v>35</v>
      </c>
      <c r="BC134" s="21" t="s">
        <v>21</v>
      </c>
      <c r="BD134" s="1">
        <v>0.35582288591574684</v>
      </c>
    </row>
    <row r="135" spans="1:56">
      <c r="A135" s="21" t="s">
        <v>36</v>
      </c>
      <c r="B135" s="21" t="s">
        <v>5</v>
      </c>
      <c r="C135" s="1">
        <v>4.2857142857142856</v>
      </c>
      <c r="D135" s="1">
        <v>3.5923198500080562</v>
      </c>
      <c r="BB135" s="21" t="s">
        <v>35</v>
      </c>
      <c r="BC135" s="21" t="s">
        <v>22</v>
      </c>
      <c r="BD135" s="1">
        <v>0.33680782342700588</v>
      </c>
    </row>
    <row r="136" spans="1:56">
      <c r="A136" s="21" t="s">
        <v>36</v>
      </c>
      <c r="B136" s="21" t="s">
        <v>6</v>
      </c>
      <c r="C136" s="1">
        <v>7.8571428571428568</v>
      </c>
      <c r="D136" s="1">
        <v>4.4880794492585734</v>
      </c>
      <c r="BB136" s="21" t="s">
        <v>35</v>
      </c>
      <c r="BC136" s="21" t="s">
        <v>35</v>
      </c>
      <c r="BD136" s="1">
        <v>2.2317303429333014E-2</v>
      </c>
    </row>
    <row r="137" spans="1:56">
      <c r="A137" s="21" t="s">
        <v>36</v>
      </c>
      <c r="B137" s="21" t="s">
        <v>7</v>
      </c>
      <c r="C137" s="1">
        <v>5.4285714285714288</v>
      </c>
      <c r="D137" s="1">
        <v>3.1014589500826255</v>
      </c>
      <c r="BB137" s="21" t="s">
        <v>35</v>
      </c>
      <c r="BC137" s="21" t="s">
        <v>36</v>
      </c>
      <c r="BD137" s="1">
        <v>3.3269948315392266E-3</v>
      </c>
    </row>
    <row r="138" spans="1:56">
      <c r="A138" s="21" t="s">
        <v>36</v>
      </c>
      <c r="B138" s="21" t="s">
        <v>8</v>
      </c>
      <c r="C138" s="1">
        <v>5</v>
      </c>
      <c r="D138" s="1">
        <v>3.872983346207417</v>
      </c>
      <c r="BB138" s="21" t="s">
        <v>35</v>
      </c>
      <c r="BC138" s="21" t="s">
        <v>37</v>
      </c>
      <c r="BD138" s="1">
        <v>5.3677973873930689E-2</v>
      </c>
    </row>
    <row r="139" spans="1:56">
      <c r="A139" s="21" t="s">
        <v>36</v>
      </c>
      <c r="B139" s="21" t="s">
        <v>21</v>
      </c>
      <c r="C139" s="1">
        <v>5.4285714285714288</v>
      </c>
      <c r="D139" s="1">
        <v>2.760262237369417</v>
      </c>
      <c r="BB139" s="21" t="s">
        <v>35</v>
      </c>
      <c r="BC139" s="21" t="s">
        <v>39</v>
      </c>
      <c r="BD139" s="1">
        <v>6.2563046614527718E-4</v>
      </c>
    </row>
    <row r="140" spans="1:56">
      <c r="A140" s="21" t="s">
        <v>36</v>
      </c>
      <c r="B140" s="21" t="s">
        <v>22</v>
      </c>
      <c r="C140" s="1">
        <v>9.7142857142857135</v>
      </c>
      <c r="D140" s="1">
        <v>11.382944635349352</v>
      </c>
      <c r="BB140" s="21" t="s">
        <v>36</v>
      </c>
      <c r="BC140" s="19" t="s">
        <v>2</v>
      </c>
      <c r="BD140" s="1">
        <v>0.35576420313659662</v>
      </c>
    </row>
    <row r="141" spans="1:56">
      <c r="A141" s="21" t="s">
        <v>36</v>
      </c>
      <c r="B141" s="21" t="s">
        <v>35</v>
      </c>
      <c r="C141" s="1">
        <v>12.571428571428571</v>
      </c>
      <c r="D141" s="1">
        <v>5.8554004376912001</v>
      </c>
      <c r="BB141" s="21" t="s">
        <v>36</v>
      </c>
      <c r="BC141" s="20" t="s">
        <v>3</v>
      </c>
      <c r="BD141" s="1">
        <v>2.667781613386026E-2</v>
      </c>
    </row>
    <row r="142" spans="1:56">
      <c r="A142" s="21" t="s">
        <v>36</v>
      </c>
      <c r="B142" s="21" t="s">
        <v>36</v>
      </c>
      <c r="C142" s="1">
        <v>17.571428571428573</v>
      </c>
      <c r="D142" s="1">
        <v>7.8072005835882665</v>
      </c>
      <c r="BB142" s="21" t="s">
        <v>36</v>
      </c>
      <c r="BC142" s="20" t="s">
        <v>4</v>
      </c>
      <c r="BD142" s="1">
        <v>0.30649372624951476</v>
      </c>
    </row>
    <row r="143" spans="1:56">
      <c r="A143" s="21" t="s">
        <v>36</v>
      </c>
      <c r="B143" s="21" t="s">
        <v>37</v>
      </c>
      <c r="C143" s="1">
        <v>7.8571428571428568</v>
      </c>
      <c r="D143" s="1">
        <v>2.3401261667248781</v>
      </c>
      <c r="BB143" s="21" t="s">
        <v>36</v>
      </c>
      <c r="BC143" s="21" t="s">
        <v>5</v>
      </c>
      <c r="BD143" s="1">
        <v>0.32439220645492728</v>
      </c>
    </row>
    <row r="144" spans="1:56">
      <c r="A144" s="21" t="s">
        <v>36</v>
      </c>
      <c r="B144" s="21" t="s">
        <v>39</v>
      </c>
      <c r="C144" s="1">
        <v>14.857142857142858</v>
      </c>
      <c r="D144" s="1">
        <v>14.427156932079763</v>
      </c>
      <c r="BB144" s="21" t="s">
        <v>36</v>
      </c>
      <c r="BC144" s="21" t="s">
        <v>6</v>
      </c>
      <c r="BD144" s="1">
        <v>0.24464115430221844</v>
      </c>
    </row>
    <row r="145" spans="1:56">
      <c r="A145" s="21" t="s">
        <v>37</v>
      </c>
      <c r="B145" s="19" t="s">
        <v>2</v>
      </c>
      <c r="C145" s="1">
        <v>5.2857142857142856</v>
      </c>
      <c r="D145" s="1">
        <v>5.3139528825625879</v>
      </c>
      <c r="BB145" s="21" t="s">
        <v>36</v>
      </c>
      <c r="BC145" s="21" t="s">
        <v>7</v>
      </c>
      <c r="BD145" s="1">
        <v>0.46555774933376259</v>
      </c>
    </row>
    <row r="146" spans="1:56">
      <c r="A146" s="21" t="s">
        <v>37</v>
      </c>
      <c r="B146" s="20" t="s">
        <v>3</v>
      </c>
      <c r="C146" s="1">
        <v>10.857142857142858</v>
      </c>
      <c r="D146" s="1">
        <v>10.899978156378287</v>
      </c>
      <c r="BB146" s="21" t="s">
        <v>36</v>
      </c>
      <c r="BC146" s="21" t="s">
        <v>8</v>
      </c>
      <c r="BD146" s="1">
        <v>0.41133393727498857</v>
      </c>
    </row>
    <row r="147" spans="1:56">
      <c r="A147" s="21" t="s">
        <v>37</v>
      </c>
      <c r="B147" s="20" t="s">
        <v>4</v>
      </c>
      <c r="C147" s="1">
        <v>5.5714285714285712</v>
      </c>
      <c r="D147" s="1">
        <v>5.1915682555833698</v>
      </c>
      <c r="BB147" s="21" t="s">
        <v>36</v>
      </c>
      <c r="BC147" s="21" t="s">
        <v>21</v>
      </c>
      <c r="BD147" s="1">
        <v>0.46546558206903688</v>
      </c>
    </row>
    <row r="148" spans="1:56">
      <c r="A148" s="21" t="s">
        <v>37</v>
      </c>
      <c r="B148" s="21" t="s">
        <v>5</v>
      </c>
      <c r="C148" s="1">
        <v>6.8571428571428568</v>
      </c>
      <c r="D148" s="1">
        <v>4.5981362684088802</v>
      </c>
      <c r="BB148" s="21" t="s">
        <v>36</v>
      </c>
      <c r="BC148" s="21" t="s">
        <v>22</v>
      </c>
      <c r="BD148" s="1">
        <v>0.12956276278329923</v>
      </c>
    </row>
    <row r="149" spans="1:56">
      <c r="A149" s="21" t="s">
        <v>37</v>
      </c>
      <c r="B149" s="21" t="s">
        <v>6</v>
      </c>
      <c r="C149" s="1">
        <v>7.8571428571428568</v>
      </c>
      <c r="D149" s="1">
        <v>2.9680841985233175</v>
      </c>
      <c r="BB149" s="21" t="s">
        <v>36</v>
      </c>
      <c r="BC149" s="21" t="s">
        <v>35</v>
      </c>
      <c r="BD149" s="1">
        <v>1.7567389647310094E-2</v>
      </c>
    </row>
    <row r="150" spans="1:56">
      <c r="A150" s="21" t="s">
        <v>37</v>
      </c>
      <c r="B150" s="21" t="s">
        <v>7</v>
      </c>
      <c r="C150" s="1">
        <v>9.4285714285714288</v>
      </c>
      <c r="D150" s="1">
        <v>5.7113087483559859</v>
      </c>
      <c r="BB150" s="21" t="s">
        <v>36</v>
      </c>
      <c r="BC150" s="21" t="s">
        <v>36</v>
      </c>
      <c r="BD150" s="1">
        <v>3.7447542670828344E-4</v>
      </c>
    </row>
    <row r="151" spans="1:56">
      <c r="A151" s="21" t="s">
        <v>37</v>
      </c>
      <c r="B151" s="21" t="s">
        <v>8</v>
      </c>
      <c r="C151" s="1">
        <v>8.1428571428571423</v>
      </c>
      <c r="D151" s="1">
        <v>5.5205244747388331</v>
      </c>
      <c r="BB151" s="21" t="s">
        <v>36</v>
      </c>
      <c r="BC151" s="21" t="s">
        <v>37</v>
      </c>
      <c r="BD151" s="1">
        <v>0.24042469850903797</v>
      </c>
    </row>
    <row r="152" spans="1:56">
      <c r="A152" s="21" t="s">
        <v>37</v>
      </c>
      <c r="B152" s="21" t="s">
        <v>21</v>
      </c>
      <c r="C152" s="1">
        <v>7.5714285714285712</v>
      </c>
      <c r="D152" s="1">
        <v>2.760262237369417</v>
      </c>
      <c r="BB152" s="21" t="s">
        <v>36</v>
      </c>
      <c r="BC152" s="21" t="s">
        <v>39</v>
      </c>
      <c r="BD152" s="1">
        <v>9.9514362156611479E-3</v>
      </c>
    </row>
    <row r="153" spans="1:56">
      <c r="A153" s="21" t="s">
        <v>37</v>
      </c>
      <c r="B153" s="21" t="s">
        <v>22</v>
      </c>
      <c r="C153" s="1">
        <v>8.8571428571428577</v>
      </c>
      <c r="D153" s="1">
        <v>3.8913824205360679</v>
      </c>
      <c r="BB153" s="21" t="s">
        <v>37</v>
      </c>
      <c r="BC153" s="19" t="s">
        <v>2</v>
      </c>
      <c r="BD153" s="1">
        <v>0.44840475025360726</v>
      </c>
    </row>
    <row r="154" spans="1:56">
      <c r="A154" s="21" t="s">
        <v>37</v>
      </c>
      <c r="B154" s="21" t="s">
        <v>35</v>
      </c>
      <c r="C154" s="1">
        <v>21.571428571428573</v>
      </c>
      <c r="D154" s="1">
        <v>6.8521807442872493</v>
      </c>
      <c r="BB154" s="21" t="s">
        <v>37</v>
      </c>
      <c r="BC154" s="20" t="s">
        <v>3</v>
      </c>
      <c r="BD154" s="1">
        <v>7.2473507351117045E-2</v>
      </c>
    </row>
    <row r="155" spans="1:56">
      <c r="A155" s="21" t="s">
        <v>37</v>
      </c>
      <c r="B155" s="21" t="s">
        <v>36</v>
      </c>
      <c r="C155" s="1">
        <v>18.714285714285715</v>
      </c>
      <c r="D155" s="1">
        <v>7.7827648410721357</v>
      </c>
      <c r="BB155" s="21" t="s">
        <v>37</v>
      </c>
      <c r="BC155" s="20" t="s">
        <v>4</v>
      </c>
      <c r="BD155" s="1">
        <v>0.48440474735213468</v>
      </c>
    </row>
    <row r="156" spans="1:56">
      <c r="A156" s="21" t="s">
        <v>37</v>
      </c>
      <c r="B156" s="21" t="s">
        <v>37</v>
      </c>
      <c r="C156" s="1">
        <v>12</v>
      </c>
      <c r="D156" s="1">
        <v>7.7028133388608957</v>
      </c>
      <c r="BB156" s="21" t="s">
        <v>37</v>
      </c>
      <c r="BC156" s="21" t="s">
        <v>5</v>
      </c>
      <c r="BD156" s="1">
        <v>0.35493505392629476</v>
      </c>
    </row>
    <row r="157" spans="1:56">
      <c r="A157" s="21" t="s">
        <v>37</v>
      </c>
      <c r="B157" s="21" t="s">
        <v>39</v>
      </c>
      <c r="C157" s="1">
        <v>17.428571428571427</v>
      </c>
      <c r="D157" s="1">
        <v>17.756286613076348</v>
      </c>
      <c r="BB157" s="21" t="s">
        <v>37</v>
      </c>
      <c r="BC157" s="21" t="s">
        <v>6</v>
      </c>
      <c r="BD157" s="1">
        <v>0.24140108382506364</v>
      </c>
    </row>
    <row r="158" spans="1:56">
      <c r="A158" s="21" t="s">
        <v>38</v>
      </c>
      <c r="B158" s="19" t="s">
        <v>2</v>
      </c>
      <c r="C158" s="1">
        <v>10.142857142857142</v>
      </c>
      <c r="D158" s="1">
        <v>6.1489449346634917</v>
      </c>
      <c r="BB158" s="21" t="s">
        <v>37</v>
      </c>
      <c r="BC158" s="21" t="s">
        <v>7</v>
      </c>
      <c r="BD158" s="1">
        <v>0.12129535490999727</v>
      </c>
    </row>
    <row r="159" spans="1:56">
      <c r="A159" s="21" t="s">
        <v>38</v>
      </c>
      <c r="B159" s="20" t="s">
        <v>3</v>
      </c>
      <c r="C159" s="1">
        <v>5.7142857142857144</v>
      </c>
      <c r="D159" s="1">
        <v>3.4503277967117709</v>
      </c>
      <c r="BB159" s="21" t="s">
        <v>37</v>
      </c>
      <c r="BC159" s="21" t="s">
        <v>8</v>
      </c>
      <c r="BD159" s="1">
        <v>0.22007730929823927</v>
      </c>
    </row>
    <row r="160" spans="1:56">
      <c r="A160" s="21" t="s">
        <v>38</v>
      </c>
      <c r="B160" s="20" t="s">
        <v>4</v>
      </c>
      <c r="C160" s="1">
        <v>3.1428571428571428</v>
      </c>
      <c r="D160" s="1">
        <v>2.1157009420498154</v>
      </c>
      <c r="BB160" s="21" t="s">
        <v>37</v>
      </c>
      <c r="BC160" s="21" t="s">
        <v>21</v>
      </c>
      <c r="BD160" s="1">
        <v>0.27076137121402233</v>
      </c>
    </row>
    <row r="161" spans="1:56">
      <c r="A161" s="21" t="s">
        <v>38</v>
      </c>
      <c r="B161" s="21" t="s">
        <v>5</v>
      </c>
      <c r="C161" s="1">
        <v>4.1428571428571432</v>
      </c>
      <c r="D161" s="1">
        <v>1.0690449676496978</v>
      </c>
      <c r="BB161" s="21" t="s">
        <v>37</v>
      </c>
      <c r="BC161" s="21" t="s">
        <v>22</v>
      </c>
      <c r="BD161" s="1">
        <v>0.15520915213879216</v>
      </c>
    </row>
    <row r="162" spans="1:56">
      <c r="A162" s="21" t="s">
        <v>38</v>
      </c>
      <c r="B162" s="21" t="s">
        <v>6</v>
      </c>
      <c r="C162" s="1">
        <v>7</v>
      </c>
      <c r="D162" s="1">
        <v>2.9439202887759488</v>
      </c>
      <c r="BB162" s="21" t="s">
        <v>37</v>
      </c>
      <c r="BC162" s="21" t="s">
        <v>35</v>
      </c>
      <c r="BD162" s="1">
        <v>6.5308367339857468E-6</v>
      </c>
    </row>
    <row r="163" spans="1:56">
      <c r="A163" s="21" t="s">
        <v>38</v>
      </c>
      <c r="B163" s="21" t="s">
        <v>7</v>
      </c>
      <c r="C163" s="1">
        <v>7.1428571428571432</v>
      </c>
      <c r="D163" s="1">
        <v>5.3674504012169324</v>
      </c>
      <c r="BB163" s="21" t="s">
        <v>37</v>
      </c>
      <c r="BC163" s="21" t="s">
        <v>36</v>
      </c>
      <c r="BD163" s="1">
        <v>1.3091063152981098E-4</v>
      </c>
    </row>
    <row r="164" spans="1:56">
      <c r="A164" s="21" t="s">
        <v>38</v>
      </c>
      <c r="B164" s="21" t="s">
        <v>8</v>
      </c>
      <c r="C164" s="1">
        <v>6.7142857142857144</v>
      </c>
      <c r="D164" s="1">
        <v>4.1918287860346313</v>
      </c>
      <c r="BB164" s="21" t="s">
        <v>37</v>
      </c>
      <c r="BC164" s="21" t="s">
        <v>37</v>
      </c>
      <c r="BD164" s="1">
        <v>2.9765349296840386E-2</v>
      </c>
    </row>
    <row r="165" spans="1:56">
      <c r="A165" s="21" t="s">
        <v>38</v>
      </c>
      <c r="B165" s="21" t="s">
        <v>21</v>
      </c>
      <c r="C165" s="1">
        <v>13.571428571428571</v>
      </c>
      <c r="D165" s="1">
        <v>10.627905765125176</v>
      </c>
      <c r="BB165" s="21" t="s">
        <v>37</v>
      </c>
      <c r="BC165" s="21" t="s">
        <v>39</v>
      </c>
      <c r="BD165" s="1">
        <v>3.4250390481021195E-3</v>
      </c>
    </row>
    <row r="166" spans="1:56">
      <c r="A166" s="21" t="s">
        <v>38</v>
      </c>
      <c r="B166" s="21" t="s">
        <v>22</v>
      </c>
      <c r="C166" s="1">
        <v>12.714285714285714</v>
      </c>
      <c r="D166" s="1">
        <v>8.4599898682816725</v>
      </c>
      <c r="BB166" s="21" t="s">
        <v>38</v>
      </c>
      <c r="BC166" s="19" t="s">
        <v>2</v>
      </c>
      <c r="BD166" s="1">
        <v>8.4028279487049273E-2</v>
      </c>
    </row>
    <row r="167" spans="1:56">
      <c r="A167" s="21" t="s">
        <v>38</v>
      </c>
      <c r="B167" s="21" t="s">
        <v>35</v>
      </c>
      <c r="C167" s="1">
        <v>21.428571428571427</v>
      </c>
      <c r="D167" s="1">
        <v>8.6382317414530867</v>
      </c>
      <c r="BB167" s="21" t="s">
        <v>38</v>
      </c>
      <c r="BC167" s="20" t="s">
        <v>3</v>
      </c>
      <c r="BD167" s="1">
        <v>0.49743420519858322</v>
      </c>
    </row>
    <row r="168" spans="1:56">
      <c r="A168" s="21" t="s">
        <v>38</v>
      </c>
      <c r="B168" s="21" t="s">
        <v>36</v>
      </c>
      <c r="C168" s="1">
        <v>16.571428571428573</v>
      </c>
      <c r="D168" s="1">
        <v>10.501700542565203</v>
      </c>
      <c r="BB168" s="21" t="s">
        <v>38</v>
      </c>
      <c r="BC168" s="20" t="s">
        <v>4</v>
      </c>
      <c r="BD168" s="1">
        <v>0.20275520507960426</v>
      </c>
    </row>
    <row r="169" spans="1:56">
      <c r="A169" s="21" t="s">
        <v>38</v>
      </c>
      <c r="B169" s="21" t="s">
        <v>37</v>
      </c>
      <c r="C169" s="1">
        <v>7.7142857142857144</v>
      </c>
      <c r="D169" s="1">
        <v>6.0198085715490359</v>
      </c>
      <c r="BB169" s="21" t="s">
        <v>38</v>
      </c>
      <c r="BC169" s="21" t="s">
        <v>5</v>
      </c>
      <c r="BD169" s="1">
        <v>0.30520912484983231</v>
      </c>
    </row>
    <row r="170" spans="1:56">
      <c r="A170" s="21" t="s">
        <v>38</v>
      </c>
      <c r="B170" s="21" t="s">
        <v>39</v>
      </c>
      <c r="C170" s="1" t="s">
        <v>64</v>
      </c>
      <c r="D170" s="1">
        <v>2.9113897843110039</v>
      </c>
      <c r="BB170" s="21" t="s">
        <v>38</v>
      </c>
      <c r="BC170" s="21" t="s">
        <v>6</v>
      </c>
      <c r="BD170" s="1">
        <v>0.3355805033265572</v>
      </c>
    </row>
    <row r="171" spans="1:56">
      <c r="A171" s="22" t="s">
        <v>3</v>
      </c>
      <c r="B171" s="26" t="s">
        <v>2</v>
      </c>
      <c r="C171" s="1">
        <v>7.8571428571428568</v>
      </c>
      <c r="D171" s="1">
        <v>7.1280799525204399</v>
      </c>
      <c r="BB171" s="21" t="s">
        <v>38</v>
      </c>
      <c r="BC171" s="21" t="s">
        <v>7</v>
      </c>
      <c r="BD171" s="1">
        <v>0.32322142402975551</v>
      </c>
    </row>
    <row r="172" spans="1:56">
      <c r="A172" s="22" t="s">
        <v>3</v>
      </c>
      <c r="B172" s="22" t="s">
        <v>3</v>
      </c>
      <c r="C172" s="1">
        <v>5.1428571428571432</v>
      </c>
      <c r="D172" s="1">
        <v>4.3752550946038724</v>
      </c>
      <c r="BB172" s="21" t="s">
        <v>38</v>
      </c>
      <c r="BC172" s="21" t="s">
        <v>8</v>
      </c>
      <c r="BD172" s="1">
        <v>0.37149216604022472</v>
      </c>
    </row>
    <row r="173" spans="1:56">
      <c r="A173" s="22" t="s">
        <v>3</v>
      </c>
      <c r="B173" s="22" t="s">
        <v>4</v>
      </c>
      <c r="C173" s="1">
        <v>6.1428571428571432</v>
      </c>
      <c r="D173" s="1">
        <v>4.5617456975947057</v>
      </c>
      <c r="BB173" s="21" t="s">
        <v>38</v>
      </c>
      <c r="BC173" s="21" t="s">
        <v>21</v>
      </c>
      <c r="BD173" s="1">
        <v>1.3906294894519375E-2</v>
      </c>
    </row>
    <row r="174" spans="1:56">
      <c r="A174" s="22" t="s">
        <v>3</v>
      </c>
      <c r="B174" s="23" t="s">
        <v>5</v>
      </c>
      <c r="C174" s="1">
        <v>5.5714285714285712</v>
      </c>
      <c r="D174" s="1">
        <v>3.0472470011002204</v>
      </c>
      <c r="BB174" s="21" t="s">
        <v>38</v>
      </c>
      <c r="BC174" s="21" t="s">
        <v>22</v>
      </c>
      <c r="BD174" s="1">
        <v>1.9739656666202803E-2</v>
      </c>
    </row>
    <row r="175" spans="1:56">
      <c r="A175" s="22" t="s">
        <v>3</v>
      </c>
      <c r="B175" s="23" t="s">
        <v>6</v>
      </c>
      <c r="C175" s="1">
        <v>9</v>
      </c>
      <c r="D175" s="1">
        <v>5.0332229568471663</v>
      </c>
      <c r="BB175" s="21" t="s">
        <v>38</v>
      </c>
      <c r="BC175" s="21" t="s">
        <v>35</v>
      </c>
      <c r="BD175" s="1">
        <v>1.2448186249813717E-5</v>
      </c>
    </row>
    <row r="176" spans="1:56">
      <c r="A176" s="22" t="s">
        <v>3</v>
      </c>
      <c r="B176" s="23" t="s">
        <v>7</v>
      </c>
      <c r="C176" s="1">
        <v>6.2857142857142856</v>
      </c>
      <c r="D176" s="1">
        <v>4.5721725585067228</v>
      </c>
      <c r="BB176" s="21" t="s">
        <v>38</v>
      </c>
      <c r="BC176" s="21" t="s">
        <v>36</v>
      </c>
      <c r="BD176" s="1">
        <v>1.4869569466875081E-3</v>
      </c>
    </row>
    <row r="177" spans="1:56">
      <c r="A177" s="22" t="s">
        <v>3</v>
      </c>
      <c r="B177" s="23" t="s">
        <v>8</v>
      </c>
      <c r="C177" s="1">
        <v>9.4285714285714288</v>
      </c>
      <c r="D177" s="1">
        <v>5.2870011303555575</v>
      </c>
      <c r="BB177" s="21" t="s">
        <v>38</v>
      </c>
      <c r="BC177" s="21" t="s">
        <v>37</v>
      </c>
      <c r="BD177" s="1">
        <v>0.26337286700001916</v>
      </c>
    </row>
    <row r="178" spans="1:56">
      <c r="A178" s="22" t="s">
        <v>3</v>
      </c>
      <c r="B178" s="23" t="s">
        <v>21</v>
      </c>
      <c r="C178" s="1">
        <v>12</v>
      </c>
      <c r="D178" s="1">
        <v>7.9372539331937721</v>
      </c>
      <c r="BB178" s="21" t="s">
        <v>38</v>
      </c>
      <c r="BC178" s="21" t="s">
        <v>39</v>
      </c>
      <c r="BD178" s="1">
        <v>0.31881664823682265</v>
      </c>
    </row>
    <row r="179" spans="1:56">
      <c r="A179" s="22" t="s">
        <v>3</v>
      </c>
      <c r="B179" s="23" t="s">
        <v>22</v>
      </c>
      <c r="C179" s="1">
        <v>13.714285714285714</v>
      </c>
      <c r="D179" s="1">
        <v>10.355582805332359</v>
      </c>
      <c r="BB179" s="22" t="s">
        <v>3</v>
      </c>
      <c r="BC179" s="26" t="s">
        <v>2</v>
      </c>
      <c r="BD179" s="1">
        <v>0.25283861679068903</v>
      </c>
    </row>
    <row r="180" spans="1:56">
      <c r="A180" s="22" t="s">
        <v>3</v>
      </c>
      <c r="B180" s="23" t="s">
        <v>35</v>
      </c>
      <c r="C180" s="1">
        <v>18.142857142857142</v>
      </c>
      <c r="D180" s="1">
        <v>5.336308693862307</v>
      </c>
      <c r="BB180" s="22" t="s">
        <v>3</v>
      </c>
      <c r="BC180" s="22" t="s">
        <v>3</v>
      </c>
      <c r="BD180" s="1">
        <v>0.4297273364105052</v>
      </c>
    </row>
    <row r="181" spans="1:56">
      <c r="A181" s="22" t="s">
        <v>3</v>
      </c>
      <c r="B181" s="23" t="s">
        <v>36</v>
      </c>
      <c r="C181" s="1">
        <v>21</v>
      </c>
      <c r="D181" s="1">
        <v>15.811388300841896</v>
      </c>
      <c r="BB181" s="22" t="s">
        <v>3</v>
      </c>
      <c r="BC181" s="22" t="s">
        <v>4</v>
      </c>
      <c r="BD181" s="1">
        <v>0.44289016881955717</v>
      </c>
    </row>
    <row r="182" spans="1:56">
      <c r="A182" s="22" t="s">
        <v>3</v>
      </c>
      <c r="B182" s="23" t="s">
        <v>37</v>
      </c>
      <c r="C182" s="1">
        <v>6.5714285714285712</v>
      </c>
      <c r="D182" s="1">
        <v>5.3807416730763942</v>
      </c>
      <c r="BB182" s="22" t="s">
        <v>3</v>
      </c>
      <c r="BC182" s="23" t="s">
        <v>5</v>
      </c>
      <c r="BD182" s="1">
        <v>0.48404075570814598</v>
      </c>
    </row>
    <row r="183" spans="1:56">
      <c r="A183" s="22" t="s">
        <v>3</v>
      </c>
      <c r="B183" s="23" t="s">
        <v>39</v>
      </c>
      <c r="C183" s="1">
        <v>5.5714285714285712</v>
      </c>
      <c r="D183" s="1">
        <v>8.0799575670738708</v>
      </c>
      <c r="BB183" s="22" t="s">
        <v>3</v>
      </c>
      <c r="BC183" s="23" t="s">
        <v>6</v>
      </c>
      <c r="BD183" s="1">
        <v>0.14782711635018683</v>
      </c>
    </row>
    <row r="184" spans="1:56">
      <c r="A184" s="22" t="s">
        <v>4</v>
      </c>
      <c r="B184" s="26" t="s">
        <v>2</v>
      </c>
      <c r="C184" s="1">
        <v>6.8571428571428568</v>
      </c>
      <c r="D184" s="1">
        <v>6.0944940022004399</v>
      </c>
      <c r="BB184" s="22" t="s">
        <v>3</v>
      </c>
      <c r="BC184" s="23" t="s">
        <v>7</v>
      </c>
      <c r="BD184" s="1">
        <v>0.4249023475571112</v>
      </c>
    </row>
    <row r="185" spans="1:56">
      <c r="A185" s="22" t="s">
        <v>4</v>
      </c>
      <c r="B185" s="22" t="s">
        <v>3</v>
      </c>
      <c r="C185" s="1">
        <v>7.4285714285714288</v>
      </c>
      <c r="D185" s="1">
        <v>6.6547512564869233</v>
      </c>
      <c r="BB185" s="22" t="s">
        <v>3</v>
      </c>
      <c r="BC185" s="23" t="s">
        <v>8</v>
      </c>
      <c r="BD185" s="1">
        <v>0.11992840942335301</v>
      </c>
    </row>
    <row r="186" spans="1:56">
      <c r="A186" s="22" t="s">
        <v>4</v>
      </c>
      <c r="B186" s="22" t="s">
        <v>4</v>
      </c>
      <c r="C186" s="1">
        <v>3.8571428571428572</v>
      </c>
      <c r="D186" s="1">
        <v>2.6095064302514777</v>
      </c>
      <c r="BB186" s="22" t="s">
        <v>3</v>
      </c>
      <c r="BC186" s="23" t="s">
        <v>21</v>
      </c>
      <c r="BD186" s="1">
        <v>3.0293371824172487E-2</v>
      </c>
    </row>
    <row r="187" spans="1:56">
      <c r="A187" s="22" t="s">
        <v>4</v>
      </c>
      <c r="B187" s="23" t="s">
        <v>5</v>
      </c>
      <c r="C187" s="1">
        <v>3.1428571428571428</v>
      </c>
      <c r="D187" s="1">
        <v>2.3401261667248794</v>
      </c>
      <c r="BB187" s="22" t="s">
        <v>3</v>
      </c>
      <c r="BC187" s="23" t="s">
        <v>22</v>
      </c>
      <c r="BD187" s="1">
        <v>1.2218920357043753E-2</v>
      </c>
    </row>
    <row r="188" spans="1:56">
      <c r="A188" s="22" t="s">
        <v>4</v>
      </c>
      <c r="B188" s="23" t="s">
        <v>6</v>
      </c>
      <c r="C188" s="1">
        <v>7.2857142857142856</v>
      </c>
      <c r="D188" s="1">
        <v>5.7652489311473136</v>
      </c>
      <c r="BB188" s="22" t="s">
        <v>3</v>
      </c>
      <c r="BC188" s="23" t="s">
        <v>35</v>
      </c>
      <c r="BD188" s="1">
        <v>1.4012864895231723E-4</v>
      </c>
    </row>
    <row r="189" spans="1:56">
      <c r="A189" s="22" t="s">
        <v>4</v>
      </c>
      <c r="B189" s="23" t="s">
        <v>7</v>
      </c>
      <c r="C189" s="1">
        <v>9.1428571428571423</v>
      </c>
      <c r="D189" s="1">
        <v>3.8913824205360679</v>
      </c>
      <c r="BB189" s="22" t="s">
        <v>3</v>
      </c>
      <c r="BC189" s="23" t="s">
        <v>36</v>
      </c>
      <c r="BD189" s="1">
        <v>1.7122581247852394E-4</v>
      </c>
    </row>
    <row r="190" spans="1:56">
      <c r="A190" s="22" t="s">
        <v>4</v>
      </c>
      <c r="B190" s="23" t="s">
        <v>8</v>
      </c>
      <c r="C190" s="1">
        <v>7.1428571428571432</v>
      </c>
      <c r="D190" s="1">
        <v>3.5790395093549616</v>
      </c>
      <c r="BB190" s="22" t="s">
        <v>3</v>
      </c>
      <c r="BC190" s="23" t="s">
        <v>37</v>
      </c>
      <c r="BD190" s="1">
        <v>0.39053813741438587</v>
      </c>
    </row>
    <row r="191" spans="1:56">
      <c r="A191" s="22" t="s">
        <v>4</v>
      </c>
      <c r="B191" s="23" t="s">
        <v>21</v>
      </c>
      <c r="C191" s="1">
        <v>10.285714285714286</v>
      </c>
      <c r="D191" s="1">
        <v>5.1223134654270464</v>
      </c>
      <c r="BB191" s="22" t="s">
        <v>3</v>
      </c>
      <c r="BC191" s="23" t="s">
        <v>39</v>
      </c>
      <c r="BD191" s="1">
        <v>0.48511594061347185</v>
      </c>
    </row>
    <row r="192" spans="1:56">
      <c r="A192" s="22" t="s">
        <v>4</v>
      </c>
      <c r="B192" s="23" t="s">
        <v>22</v>
      </c>
      <c r="C192" s="1">
        <v>22.142857142857142</v>
      </c>
      <c r="D192" s="1">
        <v>14.724453260122216</v>
      </c>
      <c r="BB192" s="22" t="s">
        <v>4</v>
      </c>
      <c r="BC192" s="26" t="s">
        <v>2</v>
      </c>
      <c r="BD192" s="1">
        <v>0.35772015162303361</v>
      </c>
    </row>
    <row r="193" spans="1:56">
      <c r="A193" s="22" t="s">
        <v>4</v>
      </c>
      <c r="B193" s="23" t="s">
        <v>35</v>
      </c>
      <c r="C193" s="1">
        <v>15.571428571428571</v>
      </c>
      <c r="D193" s="1">
        <v>3.5050983275386578</v>
      </c>
      <c r="BB193" s="22" t="s">
        <v>4</v>
      </c>
      <c r="BC193" s="22" t="s">
        <v>3</v>
      </c>
      <c r="BD193" s="1">
        <v>0.29513767305333105</v>
      </c>
    </row>
    <row r="194" spans="1:56">
      <c r="A194" s="22" t="s">
        <v>4</v>
      </c>
      <c r="B194" s="23" t="s">
        <v>36</v>
      </c>
      <c r="C194" s="1">
        <v>10.571428571428571</v>
      </c>
      <c r="D194" s="1">
        <v>8.5412165967373141</v>
      </c>
      <c r="BB194" s="22" t="s">
        <v>4</v>
      </c>
      <c r="BC194" s="22" t="s">
        <v>4</v>
      </c>
      <c r="BD194" s="1">
        <v>0.27481653830887431</v>
      </c>
    </row>
    <row r="195" spans="1:56">
      <c r="A195" s="22" t="s">
        <v>4</v>
      </c>
      <c r="B195" s="23" t="s">
        <v>37</v>
      </c>
      <c r="C195" s="1">
        <v>5.4285714285714288</v>
      </c>
      <c r="D195" s="1">
        <v>7.3904700539984347</v>
      </c>
      <c r="BB195" s="22" t="s">
        <v>4</v>
      </c>
      <c r="BC195" s="23" t="s">
        <v>5</v>
      </c>
      <c r="BD195" s="1">
        <v>0.2030701010170583</v>
      </c>
    </row>
    <row r="196" spans="1:56">
      <c r="A196" s="22" t="s">
        <v>4</v>
      </c>
      <c r="B196" s="23" t="s">
        <v>39</v>
      </c>
      <c r="C196" s="1">
        <v>4.1428571428571432</v>
      </c>
      <c r="D196" s="1">
        <v>2.9680841985233184</v>
      </c>
      <c r="BB196" s="22" t="s">
        <v>4</v>
      </c>
      <c r="BC196" s="23" t="s">
        <v>6</v>
      </c>
      <c r="BD196" s="1">
        <v>0.30818068217844297</v>
      </c>
    </row>
    <row r="197" spans="1:56">
      <c r="A197" s="23" t="s">
        <v>5</v>
      </c>
      <c r="B197" s="26" t="s">
        <v>2</v>
      </c>
      <c r="C197" s="1">
        <v>7.2857142857142856</v>
      </c>
      <c r="D197" s="1">
        <v>11.101265479128731</v>
      </c>
      <c r="BB197" s="22" t="s">
        <v>4</v>
      </c>
      <c r="BC197" s="23" t="s">
        <v>7</v>
      </c>
      <c r="BD197" s="1">
        <v>0.13465125253788887</v>
      </c>
    </row>
    <row r="198" spans="1:56">
      <c r="A198" s="23" t="s">
        <v>5</v>
      </c>
      <c r="B198" s="22" t="s">
        <v>3</v>
      </c>
      <c r="C198" s="1">
        <v>6.8571428571428568</v>
      </c>
      <c r="D198" s="1">
        <v>5.1455019654247991</v>
      </c>
      <c r="BB198" s="22" t="s">
        <v>4</v>
      </c>
      <c r="BC198" s="23" t="s">
        <v>8</v>
      </c>
      <c r="BD198" s="1">
        <v>0.31978289928369408</v>
      </c>
    </row>
    <row r="199" spans="1:56">
      <c r="A199" s="23" t="s">
        <v>5</v>
      </c>
      <c r="B199" s="22" t="s">
        <v>4</v>
      </c>
      <c r="C199" s="1">
        <v>5.1428571428571432</v>
      </c>
      <c r="D199" s="1">
        <v>4.2594432902501635</v>
      </c>
      <c r="BB199" s="22" t="s">
        <v>4</v>
      </c>
      <c r="BC199" s="23" t="s">
        <v>21</v>
      </c>
      <c r="BD199" s="1">
        <v>7.4644840664653156E-2</v>
      </c>
    </row>
    <row r="200" spans="1:56">
      <c r="A200" s="23" t="s">
        <v>5</v>
      </c>
      <c r="B200" s="23" t="s">
        <v>5</v>
      </c>
      <c r="C200" s="1">
        <v>7.1428571428571432</v>
      </c>
      <c r="D200" s="1">
        <v>6.768273325562717</v>
      </c>
      <c r="BB200" s="22" t="s">
        <v>4</v>
      </c>
      <c r="BC200" s="23" t="s">
        <v>22</v>
      </c>
      <c r="BD200" s="1">
        <v>4.8839526396179932E-5</v>
      </c>
    </row>
    <row r="201" spans="1:56">
      <c r="A201" s="23" t="s">
        <v>5</v>
      </c>
      <c r="B201" s="23" t="s">
        <v>6</v>
      </c>
      <c r="C201" s="1">
        <v>5</v>
      </c>
      <c r="D201" s="1">
        <v>1.2909944487358056</v>
      </c>
      <c r="BB201" s="22" t="s">
        <v>4</v>
      </c>
      <c r="BC201" s="23" t="s">
        <v>35</v>
      </c>
      <c r="BD201" s="1">
        <v>1.2562918029181058E-3</v>
      </c>
    </row>
    <row r="202" spans="1:56">
      <c r="A202" s="23" t="s">
        <v>5</v>
      </c>
      <c r="B202" s="23" t="s">
        <v>7</v>
      </c>
      <c r="C202" s="1">
        <v>9.5714285714285712</v>
      </c>
      <c r="D202" s="1">
        <v>5.7404164441598606</v>
      </c>
      <c r="BB202" s="22" t="s">
        <v>4</v>
      </c>
      <c r="BC202" s="23" t="s">
        <v>36</v>
      </c>
      <c r="BD202" s="1">
        <v>7.3869358651047823E-2</v>
      </c>
    </row>
    <row r="203" spans="1:56">
      <c r="A203" s="23" t="s">
        <v>5</v>
      </c>
      <c r="B203" s="23" t="s">
        <v>8</v>
      </c>
      <c r="C203" s="1">
        <v>8.8571428571428577</v>
      </c>
      <c r="D203" s="1">
        <v>6.3882332306768372</v>
      </c>
      <c r="BB203" s="22" t="s">
        <v>4</v>
      </c>
      <c r="BC203" s="23" t="s">
        <v>37</v>
      </c>
      <c r="BD203" s="1">
        <v>0.46745423312563938</v>
      </c>
    </row>
    <row r="204" spans="1:56">
      <c r="A204" s="23" t="s">
        <v>5</v>
      </c>
      <c r="B204" s="23" t="s">
        <v>21</v>
      </c>
      <c r="C204" s="1">
        <v>15.571428571428571</v>
      </c>
      <c r="D204" s="1">
        <v>6.0788470084696948</v>
      </c>
      <c r="BB204" s="22" t="s">
        <v>4</v>
      </c>
      <c r="BC204" s="23" t="s">
        <v>39</v>
      </c>
      <c r="BD204" s="1">
        <v>0.30704782781285356</v>
      </c>
    </row>
    <row r="205" spans="1:56">
      <c r="A205" s="23" t="s">
        <v>5</v>
      </c>
      <c r="B205" s="23" t="s">
        <v>22</v>
      </c>
      <c r="C205" s="1">
        <v>12.428571428571429</v>
      </c>
      <c r="D205" s="1">
        <v>6.3994047342218447</v>
      </c>
      <c r="BB205" s="23" t="s">
        <v>5</v>
      </c>
      <c r="BC205" s="26" t="s">
        <v>2</v>
      </c>
      <c r="BD205" s="1">
        <v>0.32542783398710307</v>
      </c>
    </row>
    <row r="206" spans="1:56">
      <c r="A206" s="23" t="s">
        <v>5</v>
      </c>
      <c r="B206" s="23" t="s">
        <v>35</v>
      </c>
      <c r="C206" s="1">
        <v>18</v>
      </c>
      <c r="D206" s="1">
        <v>7.4610097618664639</v>
      </c>
      <c r="BB206" s="23" t="s">
        <v>5</v>
      </c>
      <c r="BC206" s="22" t="s">
        <v>3</v>
      </c>
      <c r="BD206" s="1">
        <v>0.35588149718890638</v>
      </c>
    </row>
    <row r="207" spans="1:56">
      <c r="A207" s="23" t="s">
        <v>5</v>
      </c>
      <c r="B207" s="23" t="s">
        <v>36</v>
      </c>
      <c r="C207" s="1">
        <v>14.285714285714286</v>
      </c>
      <c r="D207" s="1">
        <v>7.6749437720912255</v>
      </c>
      <c r="BB207" s="23" t="s">
        <v>5</v>
      </c>
      <c r="BC207" s="22" t="s">
        <v>4</v>
      </c>
      <c r="BD207" s="1">
        <v>0.4296365882049209</v>
      </c>
    </row>
    <row r="208" spans="1:56">
      <c r="A208" s="23" t="s">
        <v>5</v>
      </c>
      <c r="B208" s="23" t="s">
        <v>37</v>
      </c>
      <c r="C208" s="1">
        <v>11.857142857142858</v>
      </c>
      <c r="D208" s="1">
        <v>6.6690471940293303</v>
      </c>
      <c r="BB208" s="23" t="s">
        <v>5</v>
      </c>
      <c r="BC208" s="23" t="s">
        <v>5</v>
      </c>
      <c r="BD208" s="1">
        <v>0.32666791846044585</v>
      </c>
    </row>
    <row r="209" spans="1:56">
      <c r="A209" s="23" t="s">
        <v>5</v>
      </c>
      <c r="B209" s="23" t="s">
        <v>39</v>
      </c>
      <c r="C209" s="1">
        <v>6.8571428571428568</v>
      </c>
      <c r="D209" s="1">
        <v>4.5617456975947057</v>
      </c>
      <c r="BB209" s="23" t="s">
        <v>5</v>
      </c>
      <c r="BC209" s="23" t="s">
        <v>6</v>
      </c>
      <c r="BD209" s="1">
        <v>0.40976283494263244</v>
      </c>
    </row>
    <row r="210" spans="1:56">
      <c r="A210" s="23" t="s">
        <v>6</v>
      </c>
      <c r="B210" s="26" t="s">
        <v>2</v>
      </c>
      <c r="C210" s="1">
        <v>5.2857142857142856</v>
      </c>
      <c r="D210" s="1">
        <v>6.7011015441315251</v>
      </c>
      <c r="BB210" s="23" t="s">
        <v>5</v>
      </c>
      <c r="BC210" s="23" t="s">
        <v>7</v>
      </c>
      <c r="BD210" s="1">
        <v>0.11276468305773224</v>
      </c>
    </row>
    <row r="211" spans="1:56">
      <c r="A211" s="23" t="s">
        <v>6</v>
      </c>
      <c r="B211" s="22" t="s">
        <v>3</v>
      </c>
      <c r="C211" s="1">
        <v>5.8571428571428568</v>
      </c>
      <c r="D211" s="1">
        <v>3.8483144114694956</v>
      </c>
      <c r="BB211" s="23" t="s">
        <v>5</v>
      </c>
      <c r="BC211" s="23" t="s">
        <v>8</v>
      </c>
      <c r="BD211" s="1">
        <v>0.1630248371730601</v>
      </c>
    </row>
    <row r="212" spans="1:56">
      <c r="A212" s="23" t="s">
        <v>6</v>
      </c>
      <c r="B212" s="22" t="s">
        <v>4</v>
      </c>
      <c r="C212" s="1">
        <v>7.2857142857142856</v>
      </c>
      <c r="D212" s="1">
        <v>4.1518785191880605</v>
      </c>
      <c r="BB212" s="23" t="s">
        <v>5</v>
      </c>
      <c r="BC212" s="23" t="s">
        <v>21</v>
      </c>
      <c r="BD212" s="1">
        <v>1.6570267962184211E-3</v>
      </c>
    </row>
    <row r="213" spans="1:56">
      <c r="A213" s="23" t="s">
        <v>6</v>
      </c>
      <c r="B213" s="23" t="s">
        <v>5</v>
      </c>
      <c r="C213" s="1">
        <v>4.4285714285714288</v>
      </c>
      <c r="D213" s="1">
        <v>4.3149794459588824</v>
      </c>
      <c r="BB213" s="23" t="s">
        <v>5</v>
      </c>
      <c r="BC213" s="23" t="s">
        <v>22</v>
      </c>
      <c r="BD213" s="1">
        <v>2.0226745701864113E-2</v>
      </c>
    </row>
    <row r="214" spans="1:56">
      <c r="A214" s="23" t="s">
        <v>6</v>
      </c>
      <c r="B214" s="23" t="s">
        <v>6</v>
      </c>
      <c r="C214" s="1">
        <v>7.2857142857142856</v>
      </c>
      <c r="D214" s="1">
        <v>3.1997023671109224</v>
      </c>
      <c r="BB214" s="23" t="s">
        <v>5</v>
      </c>
      <c r="BC214" s="23" t="s">
        <v>35</v>
      </c>
      <c r="BD214" s="1">
        <v>2.3681879828324782E-4</v>
      </c>
    </row>
    <row r="215" spans="1:56">
      <c r="A215" s="23" t="s">
        <v>6</v>
      </c>
      <c r="B215" s="23" t="s">
        <v>7</v>
      </c>
      <c r="C215" s="1">
        <v>15.428571428571429</v>
      </c>
      <c r="D215" s="1">
        <v>8.0385973663971768</v>
      </c>
      <c r="BB215" s="23" t="s">
        <v>5</v>
      </c>
      <c r="BC215" s="23" t="s">
        <v>36</v>
      </c>
      <c r="BD215" s="1">
        <v>5.8096536570661226E-3</v>
      </c>
    </row>
    <row r="216" spans="1:56">
      <c r="A216" s="23" t="s">
        <v>6</v>
      </c>
      <c r="B216" s="23" t="s">
        <v>8</v>
      </c>
      <c r="C216" s="1">
        <v>8</v>
      </c>
      <c r="D216" s="1">
        <v>3.5590260840104371</v>
      </c>
      <c r="BB216" s="23" t="s">
        <v>5</v>
      </c>
      <c r="BC216" s="23" t="s">
        <v>37</v>
      </c>
      <c r="BD216" s="1">
        <v>3.038880507295727E-2</v>
      </c>
    </row>
    <row r="217" spans="1:56">
      <c r="A217" s="23" t="s">
        <v>6</v>
      </c>
      <c r="B217" s="23" t="s">
        <v>21</v>
      </c>
      <c r="C217" s="1">
        <v>10.714285714285714</v>
      </c>
      <c r="D217" s="1">
        <v>4.0708019567928595</v>
      </c>
      <c r="BB217" s="23" t="s">
        <v>5</v>
      </c>
      <c r="BC217" s="23" t="s">
        <v>39</v>
      </c>
      <c r="BD217" s="1">
        <v>0.35487528087703579</v>
      </c>
    </row>
    <row r="218" spans="1:56">
      <c r="A218" s="23" t="s">
        <v>6</v>
      </c>
      <c r="B218" s="23" t="s">
        <v>22</v>
      </c>
      <c r="C218" s="1">
        <v>17.857142857142858</v>
      </c>
      <c r="D218" s="1">
        <v>15.582346543750198</v>
      </c>
      <c r="BB218" s="23" t="s">
        <v>6</v>
      </c>
      <c r="BC218" s="26" t="s">
        <v>2</v>
      </c>
      <c r="BD218" s="1">
        <v>0.44945962641239645</v>
      </c>
    </row>
    <row r="219" spans="1:56">
      <c r="A219" s="23" t="s">
        <v>6</v>
      </c>
      <c r="B219" s="23" t="s">
        <v>35</v>
      </c>
      <c r="C219" s="1">
        <v>16.714285714285715</v>
      </c>
      <c r="D219" s="1">
        <v>4.3094580368566717</v>
      </c>
      <c r="BB219" s="23" t="s">
        <v>6</v>
      </c>
      <c r="BC219" s="22" t="s">
        <v>3</v>
      </c>
      <c r="BD219" s="1">
        <v>0.47905101870373995</v>
      </c>
    </row>
    <row r="220" spans="1:56">
      <c r="A220" s="23" t="s">
        <v>6</v>
      </c>
      <c r="B220" s="23" t="s">
        <v>36</v>
      </c>
      <c r="C220" s="1">
        <v>13.714285714285714</v>
      </c>
      <c r="D220" s="1">
        <v>5.1547481579053454</v>
      </c>
      <c r="BB220" s="23" t="s">
        <v>6</v>
      </c>
      <c r="BC220" s="22" t="s">
        <v>4</v>
      </c>
      <c r="BD220" s="1">
        <v>0.30454606823450947</v>
      </c>
    </row>
    <row r="221" spans="1:56">
      <c r="A221" s="23" t="s">
        <v>6</v>
      </c>
      <c r="B221" s="23" t="s">
        <v>37</v>
      </c>
      <c r="C221" s="1">
        <v>9.8571428571428577</v>
      </c>
      <c r="D221" s="1">
        <v>8.1940745141142788</v>
      </c>
      <c r="BB221" s="23" t="s">
        <v>6</v>
      </c>
      <c r="BC221" s="23" t="s">
        <v>5</v>
      </c>
      <c r="BD221" s="1">
        <v>0.34225806789908253</v>
      </c>
    </row>
    <row r="222" spans="1:56">
      <c r="A222" s="23" t="s">
        <v>6</v>
      </c>
      <c r="B222" s="23" t="s">
        <v>39</v>
      </c>
      <c r="C222" s="1">
        <v>1.8571428571428572</v>
      </c>
      <c r="D222" s="1">
        <v>1.8644544714716089</v>
      </c>
      <c r="BB222" s="23" t="s">
        <v>6</v>
      </c>
      <c r="BC222" s="23" t="s">
        <v>6</v>
      </c>
      <c r="BD222" s="1">
        <v>0.302889843358782</v>
      </c>
    </row>
    <row r="223" spans="1:56">
      <c r="A223" s="23" t="s">
        <v>7</v>
      </c>
      <c r="B223" s="26" t="s">
        <v>2</v>
      </c>
      <c r="C223" s="1">
        <v>3.2857142857142856</v>
      </c>
      <c r="D223" s="1">
        <v>2.2146697055682831</v>
      </c>
      <c r="BB223" s="23" t="s">
        <v>6</v>
      </c>
      <c r="BC223" s="23" t="s">
        <v>7</v>
      </c>
      <c r="BD223" s="1">
        <v>2.4581264829514446E-3</v>
      </c>
    </row>
    <row r="224" spans="1:56">
      <c r="A224" s="23" t="s">
        <v>7</v>
      </c>
      <c r="B224" s="22" t="s">
        <v>3</v>
      </c>
      <c r="C224" s="1">
        <v>6.2857142857142856</v>
      </c>
      <c r="D224" s="1">
        <v>9.357960705807038</v>
      </c>
      <c r="BB224" s="23" t="s">
        <v>6</v>
      </c>
      <c r="BC224" s="23" t="s">
        <v>8</v>
      </c>
      <c r="BD224" s="1">
        <v>0.2284244751392327</v>
      </c>
    </row>
    <row r="225" spans="1:56">
      <c r="A225" s="23" t="s">
        <v>7</v>
      </c>
      <c r="B225" s="22" t="s">
        <v>4</v>
      </c>
      <c r="C225" s="1">
        <v>6</v>
      </c>
      <c r="D225" s="1">
        <v>7.1647284200682257</v>
      </c>
      <c r="BB225" s="23" t="s">
        <v>6</v>
      </c>
      <c r="BC225" s="23" t="s">
        <v>21</v>
      </c>
      <c r="BD225" s="1">
        <v>5.5691327392141825E-2</v>
      </c>
    </row>
    <row r="226" spans="1:56">
      <c r="A226" s="23" t="s">
        <v>7</v>
      </c>
      <c r="B226" s="23" t="s">
        <v>5</v>
      </c>
      <c r="C226" s="1">
        <v>6.7142857142857144</v>
      </c>
      <c r="D226" s="1">
        <v>3.5456210417116738</v>
      </c>
      <c r="BB226" s="23" t="s">
        <v>6</v>
      </c>
      <c r="BC226" s="23" t="s">
        <v>22</v>
      </c>
      <c r="BD226" s="1">
        <v>1.6396189691128449E-3</v>
      </c>
    </row>
    <row r="227" spans="1:56">
      <c r="A227" s="23" t="s">
        <v>7</v>
      </c>
      <c r="B227" s="23" t="s">
        <v>6</v>
      </c>
      <c r="C227" s="1">
        <v>9.8571428571428577</v>
      </c>
      <c r="D227" s="1">
        <v>4.3752550946038733</v>
      </c>
      <c r="BB227" s="23" t="s">
        <v>6</v>
      </c>
      <c r="BC227" s="23" t="s">
        <v>35</v>
      </c>
      <c r="BD227" s="1">
        <v>4.7410764487128363E-4</v>
      </c>
    </row>
    <row r="228" spans="1:56">
      <c r="A228" s="23" t="s">
        <v>7</v>
      </c>
      <c r="B228" s="23" t="s">
        <v>7</v>
      </c>
      <c r="C228" s="1">
        <v>13.857142857142858</v>
      </c>
      <c r="D228" s="1">
        <v>11.260973484096471</v>
      </c>
      <c r="BB228" s="23" t="s">
        <v>6</v>
      </c>
      <c r="BC228" s="23" t="s">
        <v>36</v>
      </c>
      <c r="BD228" s="1">
        <v>7.0194719333307636E-3</v>
      </c>
    </row>
    <row r="229" spans="1:56">
      <c r="A229" s="23" t="s">
        <v>7</v>
      </c>
      <c r="B229" s="23" t="s">
        <v>8</v>
      </c>
      <c r="C229" s="1">
        <v>10.571428571428571</v>
      </c>
      <c r="D229" s="1">
        <v>7.9761549395086107</v>
      </c>
      <c r="BB229" s="23" t="s">
        <v>6</v>
      </c>
      <c r="BC229" s="23" t="s">
        <v>37</v>
      </c>
      <c r="BD229" s="1">
        <v>0.10601589975817145</v>
      </c>
    </row>
    <row r="230" spans="1:56">
      <c r="A230" s="23" t="s">
        <v>7</v>
      </c>
      <c r="B230" s="23" t="s">
        <v>21</v>
      </c>
      <c r="C230" s="1">
        <v>16.285714285714285</v>
      </c>
      <c r="D230" s="1">
        <v>8.2201842176090292</v>
      </c>
      <c r="BB230" s="23" t="s">
        <v>6</v>
      </c>
      <c r="BC230" s="23" t="s">
        <v>39</v>
      </c>
      <c r="BD230" s="1">
        <v>0.10638044499141019</v>
      </c>
    </row>
    <row r="231" spans="1:56">
      <c r="A231" s="23" t="s">
        <v>7</v>
      </c>
      <c r="B231" s="23" t="s">
        <v>22</v>
      </c>
      <c r="C231" s="1">
        <v>31.857142857142858</v>
      </c>
      <c r="D231" s="1">
        <v>3.5790395093549683</v>
      </c>
      <c r="BB231" s="23" t="s">
        <v>7</v>
      </c>
      <c r="BC231" s="26" t="s">
        <v>2</v>
      </c>
      <c r="BD231" s="1">
        <v>0.21618019105639946</v>
      </c>
    </row>
    <row r="232" spans="1:56">
      <c r="A232" s="23" t="s">
        <v>7</v>
      </c>
      <c r="B232" s="23" t="s">
        <v>35</v>
      </c>
      <c r="C232" s="1">
        <v>17</v>
      </c>
      <c r="D232" s="1">
        <v>7.6594168620507048</v>
      </c>
      <c r="BB232" s="23" t="s">
        <v>7</v>
      </c>
      <c r="BC232" s="22" t="s">
        <v>3</v>
      </c>
      <c r="BD232" s="1">
        <v>0.43059588737871779</v>
      </c>
    </row>
    <row r="233" spans="1:56">
      <c r="A233" s="23" t="s">
        <v>7</v>
      </c>
      <c r="B233" s="23" t="s">
        <v>36</v>
      </c>
      <c r="C233" s="1">
        <v>14.142857142857142</v>
      </c>
      <c r="D233" s="1">
        <v>9.3171628626703633</v>
      </c>
      <c r="BB233" s="23" t="s">
        <v>7</v>
      </c>
      <c r="BC233" s="22" t="s">
        <v>4</v>
      </c>
      <c r="BD233" s="1">
        <v>0.46246353182698596</v>
      </c>
    </row>
    <row r="234" spans="1:56">
      <c r="A234" s="23" t="s">
        <v>7</v>
      </c>
      <c r="B234" s="23" t="s">
        <v>37</v>
      </c>
      <c r="C234" s="1">
        <v>6</v>
      </c>
      <c r="D234" s="1">
        <v>5.196152422706632</v>
      </c>
      <c r="BB234" s="23" t="s">
        <v>7</v>
      </c>
      <c r="BC234" s="23" t="s">
        <v>5</v>
      </c>
      <c r="BD234" s="1">
        <v>0.37067457688349381</v>
      </c>
    </row>
    <row r="235" spans="1:56">
      <c r="A235" s="23" t="s">
        <v>7</v>
      </c>
      <c r="B235" s="23" t="s">
        <v>39</v>
      </c>
      <c r="C235" s="1">
        <v>2.8571428571428572</v>
      </c>
      <c r="D235" s="1">
        <v>2.7945525240230875</v>
      </c>
      <c r="BB235" s="23" t="s">
        <v>7</v>
      </c>
      <c r="BC235" s="23" t="s">
        <v>6</v>
      </c>
      <c r="BD235" s="1">
        <v>9.3053194793255037E-2</v>
      </c>
    </row>
    <row r="236" spans="1:56">
      <c r="A236" s="23" t="s">
        <v>8</v>
      </c>
      <c r="B236" s="26" t="s">
        <v>2</v>
      </c>
      <c r="C236" s="1">
        <v>7.1428571428571432</v>
      </c>
      <c r="D236" s="1">
        <v>5.4902511001644667</v>
      </c>
      <c r="BB236" s="23" t="s">
        <v>7</v>
      </c>
      <c r="BC236" s="23" t="s">
        <v>7</v>
      </c>
      <c r="BD236" s="1">
        <v>1.2398698604784103E-2</v>
      </c>
    </row>
    <row r="237" spans="1:56">
      <c r="A237" s="23" t="s">
        <v>9</v>
      </c>
      <c r="B237" s="22" t="s">
        <v>3</v>
      </c>
      <c r="C237" s="1">
        <v>3.4285714285714284</v>
      </c>
      <c r="D237" s="1">
        <v>2.9358214555806383</v>
      </c>
      <c r="BB237" s="23" t="s">
        <v>7</v>
      </c>
      <c r="BC237" s="23" t="s">
        <v>8</v>
      </c>
      <c r="BD237" s="1">
        <v>7.1754104679816036E-2</v>
      </c>
    </row>
    <row r="238" spans="1:56">
      <c r="A238" s="23" t="s">
        <v>10</v>
      </c>
      <c r="B238" s="22" t="s">
        <v>4</v>
      </c>
      <c r="C238" s="1">
        <v>10.571428571428571</v>
      </c>
      <c r="D238" s="1">
        <v>7.5245629520290152</v>
      </c>
      <c r="BB238" s="23" t="s">
        <v>7</v>
      </c>
      <c r="BC238" s="23" t="s">
        <v>21</v>
      </c>
      <c r="BD238" s="1">
        <v>1.2408316406022459E-3</v>
      </c>
    </row>
    <row r="239" spans="1:56">
      <c r="A239" s="23" t="s">
        <v>11</v>
      </c>
      <c r="B239" s="23" t="s">
        <v>5</v>
      </c>
      <c r="C239" s="1">
        <v>7.1428571428571432</v>
      </c>
      <c r="D239" s="1">
        <v>3.9761191895520192</v>
      </c>
      <c r="BB239" s="23" t="s">
        <v>7</v>
      </c>
      <c r="BC239" s="23" t="s">
        <v>22</v>
      </c>
      <c r="BD239" s="1">
        <v>6.4279841988295507E-11</v>
      </c>
    </row>
    <row r="240" spans="1:56">
      <c r="A240" s="23" t="s">
        <v>12</v>
      </c>
      <c r="B240" s="23" t="s">
        <v>6</v>
      </c>
      <c r="C240" s="1">
        <v>9.4285714285714288</v>
      </c>
      <c r="D240" s="1">
        <v>7.1147064323869058</v>
      </c>
      <c r="BB240" s="23" t="s">
        <v>7</v>
      </c>
      <c r="BC240" s="23" t="s">
        <v>35</v>
      </c>
      <c r="BD240" s="1">
        <v>6.0611766371549455E-4</v>
      </c>
    </row>
    <row r="241" spans="1:56">
      <c r="A241" s="23" t="s">
        <v>13</v>
      </c>
      <c r="B241" s="23" t="s">
        <v>7</v>
      </c>
      <c r="C241" s="1">
        <v>9.1428571428571423</v>
      </c>
      <c r="D241" s="1">
        <v>6.9144431308330114</v>
      </c>
      <c r="BB241" s="23" t="s">
        <v>7</v>
      </c>
      <c r="BC241" s="23" t="s">
        <v>36</v>
      </c>
      <c r="BD241" s="1">
        <v>7.9330467603704151E-3</v>
      </c>
    </row>
    <row r="242" spans="1:56">
      <c r="A242" s="23" t="s">
        <v>14</v>
      </c>
      <c r="B242" s="23" t="s">
        <v>8</v>
      </c>
      <c r="C242" s="1">
        <v>3.5714285714285716</v>
      </c>
      <c r="D242" s="1">
        <v>2.6367367999823097</v>
      </c>
      <c r="BB242" s="23" t="s">
        <v>7</v>
      </c>
      <c r="BC242" s="23" t="s">
        <v>37</v>
      </c>
      <c r="BD242" s="1">
        <v>0.46131858425049521</v>
      </c>
    </row>
    <row r="243" spans="1:56">
      <c r="A243" s="23" t="s">
        <v>15</v>
      </c>
      <c r="B243" s="23" t="s">
        <v>21</v>
      </c>
      <c r="C243" s="1">
        <v>11</v>
      </c>
      <c r="D243" s="1">
        <v>5.5976185412488881</v>
      </c>
      <c r="BB243" s="23" t="s">
        <v>7</v>
      </c>
      <c r="BC243" s="23" t="s">
        <v>39</v>
      </c>
      <c r="BD243" s="1">
        <v>0.17880289010070999</v>
      </c>
    </row>
    <row r="244" spans="1:56">
      <c r="A244" s="23" t="s">
        <v>16</v>
      </c>
      <c r="B244" s="23" t="s">
        <v>22</v>
      </c>
      <c r="C244" s="1">
        <v>28.142857142857142</v>
      </c>
      <c r="D244" s="1">
        <v>6.6440091167048525</v>
      </c>
      <c r="BB244" s="23" t="s">
        <v>8</v>
      </c>
      <c r="BC244" s="26" t="s">
        <v>2</v>
      </c>
      <c r="BD244" s="1">
        <v>0.3234991816092897</v>
      </c>
    </row>
    <row r="245" spans="1:56">
      <c r="A245" s="23" t="s">
        <v>17</v>
      </c>
      <c r="B245" s="23" t="s">
        <v>35</v>
      </c>
      <c r="C245" s="1">
        <v>20.571428571428573</v>
      </c>
      <c r="D245" s="1">
        <v>5.2235729425092075</v>
      </c>
      <c r="BB245" s="23" t="s">
        <v>9</v>
      </c>
      <c r="BC245" s="22" t="s">
        <v>3</v>
      </c>
      <c r="BD245" s="1">
        <v>0.23109280911693342</v>
      </c>
    </row>
    <row r="246" spans="1:56">
      <c r="A246" s="23" t="s">
        <v>18</v>
      </c>
      <c r="B246" s="23" t="s">
        <v>36</v>
      </c>
      <c r="C246" s="1">
        <v>12.285714285714286</v>
      </c>
      <c r="D246" s="1">
        <v>5.3452248382484866</v>
      </c>
      <c r="BB246" s="23" t="s">
        <v>10</v>
      </c>
      <c r="BC246" s="22" t="s">
        <v>4</v>
      </c>
      <c r="BD246" s="1">
        <v>7.01548982036522E-2</v>
      </c>
    </row>
    <row r="247" spans="1:56">
      <c r="A247" s="23" t="s">
        <v>19</v>
      </c>
      <c r="B247" s="23" t="s">
        <v>37</v>
      </c>
      <c r="C247" s="1">
        <v>10.428571428571429</v>
      </c>
      <c r="D247" s="1">
        <v>11.252512946850921</v>
      </c>
      <c r="BB247" s="23" t="s">
        <v>11</v>
      </c>
      <c r="BC247" s="23" t="s">
        <v>5</v>
      </c>
      <c r="BD247" s="1">
        <v>0.32044287788272086</v>
      </c>
    </row>
    <row r="248" spans="1:56">
      <c r="A248" s="23" t="s">
        <v>20</v>
      </c>
      <c r="B248" s="23" t="s">
        <v>39</v>
      </c>
      <c r="C248" s="1">
        <v>2.4285714285714284</v>
      </c>
      <c r="D248" s="1">
        <v>1.6183471874253741</v>
      </c>
      <c r="BB248" s="23" t="s">
        <v>12</v>
      </c>
      <c r="BC248" s="23" t="s">
        <v>6</v>
      </c>
      <c r="BD248" s="1">
        <v>0.12644880900766198</v>
      </c>
    </row>
    <row r="249" spans="1:56">
      <c r="A249" s="23" t="s">
        <v>21</v>
      </c>
      <c r="B249" s="26" t="s">
        <v>2</v>
      </c>
      <c r="C249" s="1">
        <v>7.8571428571428568</v>
      </c>
      <c r="D249" s="1">
        <v>6.3358391032961956</v>
      </c>
      <c r="BB249" s="23" t="s">
        <v>13</v>
      </c>
      <c r="BC249" s="23" t="s">
        <v>7</v>
      </c>
      <c r="BD249" s="1">
        <v>0.14442585464157959</v>
      </c>
    </row>
    <row r="250" spans="1:56">
      <c r="A250" s="23" t="s">
        <v>21</v>
      </c>
      <c r="B250" s="22" t="s">
        <v>3</v>
      </c>
      <c r="C250" s="1">
        <v>6.1428571428571432</v>
      </c>
      <c r="D250" s="1">
        <v>5.0473944244719444</v>
      </c>
      <c r="BB250" s="23" t="s">
        <v>14</v>
      </c>
      <c r="BC250" s="23" t="s">
        <v>8</v>
      </c>
      <c r="BD250" s="1">
        <v>0.24487356741336258</v>
      </c>
    </row>
    <row r="251" spans="1:56">
      <c r="A251" s="23" t="s">
        <v>21</v>
      </c>
      <c r="B251" s="22" t="s">
        <v>4</v>
      </c>
      <c r="C251" s="1">
        <v>8.7142857142857135</v>
      </c>
      <c r="D251" s="1">
        <v>4.6802523334497588</v>
      </c>
      <c r="BB251" s="23" t="s">
        <v>15</v>
      </c>
      <c r="BC251" s="23" t="s">
        <v>21</v>
      </c>
      <c r="BD251" s="1">
        <v>4.9567928925457763E-2</v>
      </c>
    </row>
    <row r="252" spans="1:56">
      <c r="A252" s="23" t="s">
        <v>21</v>
      </c>
      <c r="B252" s="23" t="s">
        <v>5</v>
      </c>
      <c r="C252" s="1">
        <v>5.2857142857142856</v>
      </c>
      <c r="D252" s="1">
        <v>2.3603873774083288</v>
      </c>
      <c r="BB252" s="23" t="s">
        <v>16</v>
      </c>
      <c r="BC252" s="23" t="s">
        <v>22</v>
      </c>
      <c r="BD252" s="1">
        <v>7.5597649821208094E-9</v>
      </c>
    </row>
    <row r="253" spans="1:56">
      <c r="A253" s="23" t="s">
        <v>21</v>
      </c>
      <c r="B253" s="23" t="s">
        <v>6</v>
      </c>
      <c r="C253" s="1">
        <v>9</v>
      </c>
      <c r="D253" s="1">
        <v>8.736894948054104</v>
      </c>
      <c r="BB253" s="23" t="s">
        <v>17</v>
      </c>
      <c r="BC253" s="23" t="s">
        <v>35</v>
      </c>
      <c r="BD253" s="1">
        <v>1.2261805464923461E-5</v>
      </c>
    </row>
    <row r="254" spans="1:56">
      <c r="A254" s="23" t="s">
        <v>21</v>
      </c>
      <c r="B254" s="23" t="s">
        <v>7</v>
      </c>
      <c r="C254" s="1">
        <v>8.4285714285714288</v>
      </c>
      <c r="D254" s="1">
        <v>5.1269595556932464</v>
      </c>
      <c r="BB254" s="23" t="s">
        <v>18</v>
      </c>
      <c r="BC254" s="23" t="s">
        <v>36</v>
      </c>
      <c r="BD254" s="1">
        <v>2.0797290363753315E-2</v>
      </c>
    </row>
    <row r="255" spans="1:56">
      <c r="A255" s="23" t="s">
        <v>21</v>
      </c>
      <c r="B255" s="23" t="s">
        <v>8</v>
      </c>
      <c r="C255" s="1">
        <v>5.2857142857142856</v>
      </c>
      <c r="D255" s="1">
        <v>3.6384193323605838</v>
      </c>
      <c r="BB255" s="23" t="s">
        <v>19</v>
      </c>
      <c r="BC255" s="23" t="s">
        <v>37</v>
      </c>
      <c r="BD255" s="1">
        <v>9.1940265245191166E-2</v>
      </c>
    </row>
    <row r="256" spans="1:56">
      <c r="A256" s="23" t="s">
        <v>21</v>
      </c>
      <c r="B256" s="23" t="s">
        <v>21</v>
      </c>
      <c r="C256" s="1">
        <v>17.714285714285715</v>
      </c>
      <c r="D256" s="1">
        <v>9.1234913951894132</v>
      </c>
      <c r="BB256" s="23" t="s">
        <v>20</v>
      </c>
      <c r="BC256" s="23" t="s">
        <v>39</v>
      </c>
      <c r="BD256" s="1">
        <v>0.14356024291817085</v>
      </c>
    </row>
    <row r="257" spans="1:56">
      <c r="A257" s="23" t="s">
        <v>21</v>
      </c>
      <c r="B257" s="23" t="s">
        <v>22</v>
      </c>
      <c r="C257" s="1">
        <v>25.428571428571427</v>
      </c>
      <c r="D257" s="1">
        <v>16.430227659785512</v>
      </c>
      <c r="BB257" s="23" t="s">
        <v>21</v>
      </c>
      <c r="BC257" s="26" t="s">
        <v>2</v>
      </c>
      <c r="BD257" s="1">
        <v>0.25007661672299519</v>
      </c>
    </row>
    <row r="258" spans="1:56">
      <c r="A258" s="23" t="s">
        <v>21</v>
      </c>
      <c r="B258" s="23" t="s">
        <v>35</v>
      </c>
      <c r="C258" s="1">
        <v>17.714285714285715</v>
      </c>
      <c r="D258" s="1">
        <v>8.9202818661423802</v>
      </c>
      <c r="BB258" s="23" t="s">
        <v>21</v>
      </c>
      <c r="BC258" s="22" t="s">
        <v>3</v>
      </c>
      <c r="BD258" s="1">
        <v>0.44323039211560766</v>
      </c>
    </row>
    <row r="259" spans="1:56">
      <c r="A259" s="23" t="s">
        <v>21</v>
      </c>
      <c r="B259" s="23" t="s">
        <v>36</v>
      </c>
      <c r="C259" s="1">
        <v>12.285714285714286</v>
      </c>
      <c r="D259" s="1">
        <v>7.9522383791040383</v>
      </c>
      <c r="BB259" s="23" t="s">
        <v>21</v>
      </c>
      <c r="BC259" s="22" t="s">
        <v>4</v>
      </c>
      <c r="BD259" s="1">
        <v>0.16836465519319704</v>
      </c>
    </row>
    <row r="260" spans="1:56">
      <c r="A260" s="23" t="s">
        <v>21</v>
      </c>
      <c r="B260" s="23" t="s">
        <v>37</v>
      </c>
      <c r="C260" s="1">
        <v>4</v>
      </c>
      <c r="D260" s="1">
        <v>4.2817441928883762</v>
      </c>
      <c r="BB260" s="23" t="s">
        <v>21</v>
      </c>
      <c r="BC260" s="23" t="s">
        <v>5</v>
      </c>
      <c r="BD260" s="1">
        <v>0.44685801956399179</v>
      </c>
    </row>
    <row r="261" spans="1:56">
      <c r="A261" s="23" t="s">
        <v>21</v>
      </c>
      <c r="B261" s="23" t="s">
        <v>39</v>
      </c>
      <c r="C261" s="1">
        <v>2</v>
      </c>
      <c r="D261" s="1">
        <v>1.4142135623730951</v>
      </c>
      <c r="BB261" s="23" t="s">
        <v>21</v>
      </c>
      <c r="BC261" s="23" t="s">
        <v>6</v>
      </c>
      <c r="BD261" s="1">
        <v>0.16250333318345017</v>
      </c>
    </row>
    <row r="262" spans="1:56">
      <c r="A262" s="23" t="s">
        <v>22</v>
      </c>
      <c r="B262" s="26" t="s">
        <v>2</v>
      </c>
      <c r="C262" s="1">
        <v>4.4285714285714288</v>
      </c>
      <c r="D262" s="1">
        <v>2.9920529661723827</v>
      </c>
      <c r="BB262" s="23" t="s">
        <v>21</v>
      </c>
      <c r="BC262" s="23" t="s">
        <v>7</v>
      </c>
      <c r="BD262" s="1">
        <v>0.19330061797503922</v>
      </c>
    </row>
    <row r="263" spans="1:56">
      <c r="A263" s="23" t="s">
        <v>23</v>
      </c>
      <c r="B263" s="22" t="s">
        <v>3</v>
      </c>
      <c r="C263" s="1">
        <v>4.1428571428571432</v>
      </c>
      <c r="D263" s="1">
        <v>2.410295378065479</v>
      </c>
      <c r="BB263" s="23" t="s">
        <v>21</v>
      </c>
      <c r="BC263" s="23" t="s">
        <v>8</v>
      </c>
      <c r="BD263" s="1">
        <v>0.44739663756236714</v>
      </c>
    </row>
    <row r="264" spans="1:56">
      <c r="A264" s="23" t="s">
        <v>24</v>
      </c>
      <c r="B264" s="22" t="s">
        <v>4</v>
      </c>
      <c r="C264" s="1">
        <v>4.8571428571428568</v>
      </c>
      <c r="D264" s="1">
        <v>2.5448360411214073</v>
      </c>
      <c r="BB264" s="23" t="s">
        <v>21</v>
      </c>
      <c r="BC264" s="23" t="s">
        <v>21</v>
      </c>
      <c r="BD264" s="1">
        <v>4.322232858167344E-4</v>
      </c>
    </row>
    <row r="265" spans="1:56">
      <c r="A265" s="23" t="s">
        <v>25</v>
      </c>
      <c r="B265" s="23" t="s">
        <v>5</v>
      </c>
      <c r="C265" s="1">
        <v>6</v>
      </c>
      <c r="D265" s="1">
        <v>3.4641016151377544</v>
      </c>
      <c r="BB265" s="23" t="s">
        <v>21</v>
      </c>
      <c r="BC265" s="23" t="s">
        <v>22</v>
      </c>
      <c r="BD265" s="1">
        <v>6.4287447510419088E-6</v>
      </c>
    </row>
    <row r="266" spans="1:56">
      <c r="A266" s="23" t="s">
        <v>26</v>
      </c>
      <c r="B266" s="23" t="s">
        <v>6</v>
      </c>
      <c r="C266" s="1">
        <v>6.7142857142857144</v>
      </c>
      <c r="D266" s="1">
        <v>5.4685246552211781</v>
      </c>
      <c r="BB266" s="23" t="s">
        <v>21</v>
      </c>
      <c r="BC266" s="23" t="s">
        <v>35</v>
      </c>
      <c r="BD266" s="1">
        <v>4.139613375737686E-4</v>
      </c>
    </row>
    <row r="267" spans="1:56">
      <c r="A267" s="23" t="s">
        <v>27</v>
      </c>
      <c r="B267" s="23" t="s">
        <v>7</v>
      </c>
      <c r="C267" s="1">
        <v>10.571428571428571</v>
      </c>
      <c r="D267" s="1">
        <v>4.1173269183271017</v>
      </c>
      <c r="BB267" s="23" t="s">
        <v>21</v>
      </c>
      <c r="BC267" s="23" t="s">
        <v>36</v>
      </c>
      <c r="BD267" s="1">
        <v>2.5162471365626639E-2</v>
      </c>
    </row>
    <row r="268" spans="1:56">
      <c r="A268" s="23" t="s">
        <v>28</v>
      </c>
      <c r="B268" s="23" t="s">
        <v>8</v>
      </c>
      <c r="C268" s="1">
        <v>10.571428571428571</v>
      </c>
      <c r="D268" s="1">
        <v>6.2943663397555447</v>
      </c>
      <c r="BB268" s="23" t="s">
        <v>21</v>
      </c>
      <c r="BC268" s="23" t="s">
        <v>37</v>
      </c>
      <c r="BD268" s="1">
        <v>0.2933471681899561</v>
      </c>
    </row>
    <row r="269" spans="1:56">
      <c r="A269" s="23" t="s">
        <v>29</v>
      </c>
      <c r="B269" s="23" t="s">
        <v>21</v>
      </c>
      <c r="C269" s="1">
        <v>21.714285714285715</v>
      </c>
      <c r="D269" s="1">
        <v>8.4204965355234211</v>
      </c>
      <c r="BB269" s="23" t="s">
        <v>21</v>
      </c>
      <c r="BC269" s="23" t="s">
        <v>39</v>
      </c>
      <c r="BD269" s="1">
        <v>0.11452235394698085</v>
      </c>
    </row>
    <row r="270" spans="1:56">
      <c r="A270" s="23" t="s">
        <v>30</v>
      </c>
      <c r="B270" s="23" t="s">
        <v>22</v>
      </c>
      <c r="C270" s="1">
        <v>26.857142857142858</v>
      </c>
      <c r="D270" s="1">
        <v>16.262723956219343</v>
      </c>
      <c r="BB270" s="23" t="s">
        <v>22</v>
      </c>
      <c r="BC270" s="26" t="s">
        <v>2</v>
      </c>
      <c r="BD270" s="1">
        <v>0.34034530635128774</v>
      </c>
    </row>
    <row r="271" spans="1:56">
      <c r="A271" s="23" t="s">
        <v>31</v>
      </c>
      <c r="B271" s="23" t="s">
        <v>35</v>
      </c>
      <c r="C271" s="1">
        <v>17.714285714285715</v>
      </c>
      <c r="D271" s="1">
        <v>9.8946835171602086</v>
      </c>
      <c r="BB271" s="23" t="s">
        <v>23</v>
      </c>
      <c r="BC271" s="22" t="s">
        <v>3</v>
      </c>
      <c r="BD271" s="1">
        <v>0.30633453543367384</v>
      </c>
    </row>
    <row r="272" spans="1:56">
      <c r="A272" s="23" t="s">
        <v>32</v>
      </c>
      <c r="B272" s="23" t="s">
        <v>36</v>
      </c>
      <c r="C272" s="1">
        <v>12.714285714285714</v>
      </c>
      <c r="D272" s="1">
        <v>5.3763149000743891</v>
      </c>
      <c r="BB272" s="23" t="s">
        <v>24</v>
      </c>
      <c r="BC272" s="22" t="s">
        <v>4</v>
      </c>
      <c r="BD272" s="1">
        <v>0.39232542409627186</v>
      </c>
    </row>
    <row r="273" spans="1:56">
      <c r="A273" s="23" t="s">
        <v>33</v>
      </c>
      <c r="B273" s="23" t="s">
        <v>37</v>
      </c>
      <c r="C273" s="1">
        <v>3.2857142857142856</v>
      </c>
      <c r="D273" s="1">
        <v>2.3603873774083297</v>
      </c>
      <c r="BB273" s="23" t="s">
        <v>25</v>
      </c>
      <c r="BC273" s="23" t="s">
        <v>5</v>
      </c>
      <c r="BD273" s="1">
        <v>0.46055833442239408</v>
      </c>
    </row>
    <row r="274" spans="1:56">
      <c r="A274" s="23" t="s">
        <v>34</v>
      </c>
      <c r="B274" s="23" t="s">
        <v>39</v>
      </c>
      <c r="C274" s="1">
        <v>1.5714285714285714</v>
      </c>
      <c r="D274" s="1">
        <v>1.511857892036909</v>
      </c>
      <c r="BB274" s="23" t="s">
        <v>26</v>
      </c>
      <c r="BC274" s="23" t="s">
        <v>6</v>
      </c>
      <c r="BD274" s="1">
        <v>0.37344442973008068</v>
      </c>
    </row>
    <row r="275" spans="1:56">
      <c r="A275" s="23" t="s">
        <v>35</v>
      </c>
      <c r="B275" s="26" t="s">
        <v>2</v>
      </c>
      <c r="C275" s="1">
        <v>11.857142857142858</v>
      </c>
      <c r="D275" s="1">
        <v>9.3706736048975596</v>
      </c>
      <c r="BB275" s="23" t="s">
        <v>27</v>
      </c>
      <c r="BC275" s="23" t="s">
        <v>7</v>
      </c>
      <c r="BD275" s="1">
        <v>6.0897667162509918E-2</v>
      </c>
    </row>
    <row r="276" spans="1:56">
      <c r="A276" s="23" t="s">
        <v>35</v>
      </c>
      <c r="B276" s="22" t="s">
        <v>3</v>
      </c>
      <c r="C276" s="1">
        <v>7.1428571428571432</v>
      </c>
      <c r="D276" s="1">
        <v>4.0178174601214947</v>
      </c>
      <c r="BB276" s="23" t="s">
        <v>28</v>
      </c>
      <c r="BC276" s="23" t="s">
        <v>8</v>
      </c>
      <c r="BD276" s="1">
        <v>6.622691137063047E-2</v>
      </c>
    </row>
    <row r="277" spans="1:56">
      <c r="A277" s="23" t="s">
        <v>35</v>
      </c>
      <c r="B277" s="22" t="s">
        <v>4</v>
      </c>
      <c r="C277" s="1">
        <v>10.285714285714286</v>
      </c>
      <c r="D277" s="1">
        <v>4.820590756130958</v>
      </c>
      <c r="BB277" s="23" t="s">
        <v>29</v>
      </c>
      <c r="BC277" s="23" t="s">
        <v>21</v>
      </c>
      <c r="BD277" s="1">
        <v>8.8502428686392554E-6</v>
      </c>
    </row>
    <row r="278" spans="1:56">
      <c r="A278" s="23" t="s">
        <v>35</v>
      </c>
      <c r="B278" s="23" t="s">
        <v>5</v>
      </c>
      <c r="C278" s="1">
        <v>9.4285714285714288</v>
      </c>
      <c r="D278" s="1">
        <v>6.5538066001661157</v>
      </c>
      <c r="BB278" s="23" t="s">
        <v>30</v>
      </c>
      <c r="BC278" s="23" t="s">
        <v>22</v>
      </c>
      <c r="BD278" s="1">
        <v>1.8705135869569389E-6</v>
      </c>
    </row>
    <row r="279" spans="1:56">
      <c r="A279" s="23" t="s">
        <v>35</v>
      </c>
      <c r="B279" s="23" t="s">
        <v>6</v>
      </c>
      <c r="C279" s="1">
        <v>9.4285714285714288</v>
      </c>
      <c r="D279" s="1">
        <v>6.3471028261494453</v>
      </c>
      <c r="BB279" s="23" t="s">
        <v>31</v>
      </c>
      <c r="BC279" s="23" t="s">
        <v>35</v>
      </c>
      <c r="BD279" s="1">
        <v>5.1069070513274533E-4</v>
      </c>
    </row>
    <row r="280" spans="1:56">
      <c r="A280" s="23" t="s">
        <v>35</v>
      </c>
      <c r="B280" s="23" t="s">
        <v>7</v>
      </c>
      <c r="C280" s="1">
        <v>11.714285714285714</v>
      </c>
      <c r="D280" s="1">
        <v>7.158079018709925</v>
      </c>
      <c r="BB280" s="23" t="s">
        <v>32</v>
      </c>
      <c r="BC280" s="23" t="s">
        <v>36</v>
      </c>
      <c r="BD280" s="1">
        <v>1.5308292542299498E-2</v>
      </c>
    </row>
    <row r="281" spans="1:56">
      <c r="A281" s="23" t="s">
        <v>35</v>
      </c>
      <c r="B281" s="23" t="s">
        <v>8</v>
      </c>
      <c r="C281" s="1">
        <v>11</v>
      </c>
      <c r="D281" s="1">
        <v>5.8878405775518976</v>
      </c>
      <c r="BB281" s="23" t="s">
        <v>33</v>
      </c>
      <c r="BC281" s="23" t="s">
        <v>37</v>
      </c>
      <c r="BD281" s="1">
        <v>0.21638601497845744</v>
      </c>
    </row>
    <row r="282" spans="1:56">
      <c r="A282" s="23" t="s">
        <v>35</v>
      </c>
      <c r="B282" s="23" t="s">
        <v>21</v>
      </c>
      <c r="C282" s="1">
        <v>18.285714285714285</v>
      </c>
      <c r="D282" s="1">
        <v>10.2910039308496</v>
      </c>
      <c r="BB282" s="23" t="s">
        <v>34</v>
      </c>
      <c r="BC282" s="23" t="s">
        <v>39</v>
      </c>
      <c r="BD282" s="1">
        <v>9.0292264006980733E-2</v>
      </c>
    </row>
    <row r="283" spans="1:56">
      <c r="A283" s="23" t="s">
        <v>35</v>
      </c>
      <c r="B283" s="23" t="s">
        <v>22</v>
      </c>
      <c r="C283" s="1">
        <v>23.285714285714285</v>
      </c>
      <c r="D283" s="1">
        <v>10.435744434622857</v>
      </c>
      <c r="BB283" s="23" t="s">
        <v>35</v>
      </c>
      <c r="BC283" s="26" t="s">
        <v>2</v>
      </c>
      <c r="BD283" s="1">
        <v>3.6996349826260828E-2</v>
      </c>
    </row>
    <row r="284" spans="1:56">
      <c r="A284" s="23" t="s">
        <v>35</v>
      </c>
      <c r="B284" s="23" t="s">
        <v>35</v>
      </c>
      <c r="C284" s="1">
        <v>21.714285714285715</v>
      </c>
      <c r="D284" s="1">
        <v>14.256159905040883</v>
      </c>
      <c r="BB284" s="23" t="s">
        <v>35</v>
      </c>
      <c r="BC284" s="22" t="s">
        <v>3</v>
      </c>
      <c r="BD284" s="1">
        <v>0.32051576310719021</v>
      </c>
    </row>
    <row r="285" spans="1:56">
      <c r="A285" s="23" t="s">
        <v>35</v>
      </c>
      <c r="B285" s="23" t="s">
        <v>36</v>
      </c>
      <c r="C285" s="1">
        <v>11.857142857142858</v>
      </c>
      <c r="D285" s="1">
        <v>6.6690471940293303</v>
      </c>
      <c r="BB285" s="23" t="s">
        <v>35</v>
      </c>
      <c r="BC285" s="22" t="s">
        <v>4</v>
      </c>
      <c r="BD285" s="1">
        <v>7.3882606172012436E-2</v>
      </c>
    </row>
    <row r="286" spans="1:56">
      <c r="A286" s="23" t="s">
        <v>35</v>
      </c>
      <c r="B286" s="23" t="s">
        <v>37</v>
      </c>
      <c r="C286" s="1">
        <v>7.4285714285714288</v>
      </c>
      <c r="D286" s="1">
        <v>4.8255273583012963</v>
      </c>
      <c r="BB286" s="23" t="s">
        <v>35</v>
      </c>
      <c r="BC286" s="23" t="s">
        <v>5</v>
      </c>
      <c r="BD286" s="1">
        <v>0.12427665054634758</v>
      </c>
    </row>
    <row r="287" spans="1:56">
      <c r="A287" s="23" t="s">
        <v>35</v>
      </c>
      <c r="B287" s="23" t="s">
        <v>39</v>
      </c>
      <c r="C287" s="1">
        <v>1.1428571428571428</v>
      </c>
      <c r="D287" s="1">
        <v>0.37796447300922731</v>
      </c>
      <c r="BB287" s="23" t="s">
        <v>35</v>
      </c>
      <c r="BC287" s="23" t="s">
        <v>6</v>
      </c>
      <c r="BD287" s="1">
        <v>0.12351322655465598</v>
      </c>
    </row>
    <row r="288" spans="1:56">
      <c r="A288" s="23" t="s">
        <v>36</v>
      </c>
      <c r="B288" s="26" t="s">
        <v>2</v>
      </c>
      <c r="C288" s="1">
        <v>13.571428571428571</v>
      </c>
      <c r="D288" s="1">
        <v>9.0711473522214536</v>
      </c>
      <c r="BB288" s="23" t="s">
        <v>35</v>
      </c>
      <c r="BC288" s="23" t="s">
        <v>7</v>
      </c>
      <c r="BD288" s="1">
        <v>3.4452537436093028E-2</v>
      </c>
    </row>
    <row r="289" spans="1:56">
      <c r="A289" s="23" t="s">
        <v>36</v>
      </c>
      <c r="B289" s="22" t="s">
        <v>3</v>
      </c>
      <c r="C289" s="1">
        <v>6.2857142857142856</v>
      </c>
      <c r="D289" s="1">
        <v>3.251373336211727</v>
      </c>
      <c r="BB289" s="23" t="s">
        <v>35</v>
      </c>
      <c r="BC289" s="23" t="s">
        <v>8</v>
      </c>
      <c r="BD289" s="1">
        <v>5.0255211426620504E-2</v>
      </c>
    </row>
    <row r="290" spans="1:56">
      <c r="A290" s="23" t="s">
        <v>36</v>
      </c>
      <c r="B290" s="22" t="s">
        <v>4</v>
      </c>
      <c r="C290" s="1">
        <v>8.2857142857142865</v>
      </c>
      <c r="D290" s="1">
        <v>6.6260668503088542</v>
      </c>
      <c r="BB290" s="23" t="s">
        <v>35</v>
      </c>
      <c r="BC290" s="23" t="s">
        <v>21</v>
      </c>
      <c r="BD290" s="1">
        <v>3.4294717147221769E-4</v>
      </c>
    </row>
    <row r="291" spans="1:56">
      <c r="A291" s="23" t="s">
        <v>36</v>
      </c>
      <c r="B291" s="23" t="s">
        <v>5</v>
      </c>
      <c r="C291" s="1">
        <v>8.7142857142857135</v>
      </c>
      <c r="D291" s="1">
        <v>5.2190128605029553</v>
      </c>
      <c r="BB291" s="23" t="s">
        <v>35</v>
      </c>
      <c r="BC291" s="23" t="s">
        <v>22</v>
      </c>
      <c r="BD291" s="1">
        <v>3.8608427308615394E-6</v>
      </c>
    </row>
    <row r="292" spans="1:56">
      <c r="A292" s="23" t="s">
        <v>36</v>
      </c>
      <c r="B292" s="23" t="s">
        <v>6</v>
      </c>
      <c r="C292" s="1">
        <v>6.1428571428571432</v>
      </c>
      <c r="D292" s="1">
        <v>6.3882332306768355</v>
      </c>
      <c r="BB292" s="23" t="s">
        <v>35</v>
      </c>
      <c r="BC292" s="23" t="s">
        <v>35</v>
      </c>
      <c r="BD292" s="1">
        <v>5.9291034601348064E-5</v>
      </c>
    </row>
    <row r="293" spans="1:56">
      <c r="A293" s="23" t="s">
        <v>36</v>
      </c>
      <c r="B293" s="23" t="s">
        <v>7</v>
      </c>
      <c r="C293" s="1">
        <v>10.428571428571429</v>
      </c>
      <c r="D293" s="1">
        <v>4.5039665058384122</v>
      </c>
      <c r="BB293" s="23" t="s">
        <v>35</v>
      </c>
      <c r="BC293" s="23" t="s">
        <v>36</v>
      </c>
      <c r="BD293" s="1">
        <v>3.038880507295727E-2</v>
      </c>
    </row>
    <row r="294" spans="1:56">
      <c r="A294" s="23" t="s">
        <v>36</v>
      </c>
      <c r="B294" s="23" t="s">
        <v>8</v>
      </c>
      <c r="C294" s="1">
        <v>8.8571428571428577</v>
      </c>
      <c r="D294" s="1">
        <v>5.2098807225172772</v>
      </c>
      <c r="BB294" s="23" t="s">
        <v>35</v>
      </c>
      <c r="BC294" s="23" t="s">
        <v>37</v>
      </c>
      <c r="BD294" s="1">
        <v>0.29021155105249108</v>
      </c>
    </row>
    <row r="295" spans="1:56">
      <c r="A295" s="23" t="s">
        <v>36</v>
      </c>
      <c r="B295" s="23" t="s">
        <v>21</v>
      </c>
      <c r="C295" s="1">
        <v>13.571428571428571</v>
      </c>
      <c r="D295" s="1">
        <v>10.921799956312801</v>
      </c>
      <c r="BB295" s="23" t="s">
        <v>35</v>
      </c>
      <c r="BC295" s="23" t="s">
        <v>39</v>
      </c>
      <c r="BD295" s="1">
        <v>6.9590448070268665E-2</v>
      </c>
    </row>
    <row r="296" spans="1:56">
      <c r="A296" s="23" t="s">
        <v>36</v>
      </c>
      <c r="B296" s="23" t="s">
        <v>22</v>
      </c>
      <c r="C296" s="1">
        <v>25.285714285714285</v>
      </c>
      <c r="D296" s="1">
        <v>8.0563491672569612</v>
      </c>
      <c r="BB296" s="23" t="s">
        <v>36</v>
      </c>
      <c r="BC296" s="26" t="s">
        <v>2</v>
      </c>
      <c r="BD296" s="1">
        <v>1.1613023989800863E-2</v>
      </c>
    </row>
    <row r="297" spans="1:56">
      <c r="A297" s="23" t="s">
        <v>36</v>
      </c>
      <c r="B297" s="23" t="s">
        <v>35</v>
      </c>
      <c r="C297" s="1">
        <v>16.714285714285715</v>
      </c>
      <c r="D297" s="1">
        <v>10.1277553570092</v>
      </c>
      <c r="BB297" s="23" t="s">
        <v>36</v>
      </c>
      <c r="BC297" s="22" t="s">
        <v>3</v>
      </c>
      <c r="BD297" s="1">
        <v>0.4238881107615935</v>
      </c>
    </row>
    <row r="298" spans="1:56">
      <c r="A298" s="23" t="s">
        <v>36</v>
      </c>
      <c r="B298" s="23" t="s">
        <v>36</v>
      </c>
      <c r="C298" s="1">
        <v>5.1428571428571432</v>
      </c>
      <c r="D298" s="1">
        <v>3.670993118515816</v>
      </c>
      <c r="BB298" s="23" t="s">
        <v>36</v>
      </c>
      <c r="BC298" s="22" t="s">
        <v>4</v>
      </c>
      <c r="BD298" s="1">
        <v>0.21093310271317378</v>
      </c>
    </row>
    <row r="299" spans="1:56">
      <c r="A299" s="23" t="s">
        <v>36</v>
      </c>
      <c r="B299" s="23" t="s">
        <v>37</v>
      </c>
      <c r="C299" s="1">
        <v>2</v>
      </c>
      <c r="D299" s="1">
        <v>1.7320508075688772</v>
      </c>
      <c r="BB299" s="23" t="s">
        <v>36</v>
      </c>
      <c r="BC299" s="23" t="s">
        <v>5</v>
      </c>
      <c r="BD299" s="1">
        <v>0.17000107290249888</v>
      </c>
    </row>
    <row r="300" spans="1:56">
      <c r="A300" s="23" t="s">
        <v>36</v>
      </c>
      <c r="B300" s="23" t="s">
        <v>39</v>
      </c>
      <c r="C300" s="1">
        <v>3.7142857142857144</v>
      </c>
      <c r="D300" s="1">
        <v>3.8606685826112948</v>
      </c>
      <c r="BB300" s="23" t="s">
        <v>36</v>
      </c>
      <c r="BC300" s="23" t="s">
        <v>6</v>
      </c>
      <c r="BD300" s="1">
        <v>0.44430688733825408</v>
      </c>
    </row>
    <row r="301" spans="1:56">
      <c r="A301" s="23" t="s">
        <v>37</v>
      </c>
      <c r="B301" s="26" t="s">
        <v>2</v>
      </c>
      <c r="C301" s="1">
        <v>9.4285714285714288</v>
      </c>
      <c r="D301" s="1">
        <v>11.207990347026875</v>
      </c>
      <c r="BB301" s="23" t="s">
        <v>36</v>
      </c>
      <c r="BC301" s="23" t="s">
        <v>7</v>
      </c>
      <c r="BD301" s="1">
        <v>6.7213769794228856E-2</v>
      </c>
    </row>
    <row r="302" spans="1:56">
      <c r="A302" s="23" t="s">
        <v>37</v>
      </c>
      <c r="B302" s="22" t="s">
        <v>3</v>
      </c>
      <c r="C302" s="1">
        <v>7</v>
      </c>
      <c r="D302" s="1">
        <v>4.4721359549995796</v>
      </c>
      <c r="BB302" s="23" t="s">
        <v>36</v>
      </c>
      <c r="BC302" s="23" t="s">
        <v>8</v>
      </c>
      <c r="BD302" s="1">
        <v>0.15892627426205919</v>
      </c>
    </row>
    <row r="303" spans="1:56">
      <c r="A303" s="23" t="s">
        <v>37</v>
      </c>
      <c r="B303" s="22" t="s">
        <v>4</v>
      </c>
      <c r="C303" s="1">
        <v>12</v>
      </c>
      <c r="D303" s="1">
        <v>8.5244745683629475</v>
      </c>
      <c r="BB303" s="23" t="s">
        <v>36</v>
      </c>
      <c r="BC303" s="23" t="s">
        <v>21</v>
      </c>
      <c r="BD303" s="1">
        <v>1.4396976930201586E-2</v>
      </c>
    </row>
    <row r="304" spans="1:56">
      <c r="A304" s="23" t="s">
        <v>37</v>
      </c>
      <c r="B304" s="23" t="s">
        <v>5</v>
      </c>
      <c r="C304" s="1">
        <v>8.8571428571428577</v>
      </c>
      <c r="D304" s="1">
        <v>6.0395521751360404</v>
      </c>
      <c r="BB304" s="23" t="s">
        <v>36</v>
      </c>
      <c r="BC304" s="23" t="s">
        <v>22</v>
      </c>
      <c r="BD304" s="1">
        <v>2.2935275275122601E-7</v>
      </c>
    </row>
    <row r="305" spans="1:56">
      <c r="A305" s="23" t="s">
        <v>37</v>
      </c>
      <c r="B305" s="23" t="s">
        <v>6</v>
      </c>
      <c r="C305" s="1">
        <v>14.428571428571429</v>
      </c>
      <c r="D305" s="1">
        <v>5.9120538692049287</v>
      </c>
      <c r="BB305" s="23" t="s">
        <v>36</v>
      </c>
      <c r="BC305" s="23" t="s">
        <v>35</v>
      </c>
      <c r="BD305" s="1">
        <v>1.2327298354673239E-3</v>
      </c>
    </row>
    <row r="306" spans="1:56">
      <c r="A306" s="23" t="s">
        <v>37</v>
      </c>
      <c r="B306" s="23" t="s">
        <v>7</v>
      </c>
      <c r="C306" s="1">
        <v>13.571428571428571</v>
      </c>
      <c r="D306" s="1">
        <v>5.7981934789249339</v>
      </c>
      <c r="BB306" s="23" t="s">
        <v>36</v>
      </c>
      <c r="BC306" s="23" t="s">
        <v>36</v>
      </c>
      <c r="BD306" s="1">
        <v>0.42920839902891728</v>
      </c>
    </row>
    <row r="307" spans="1:56">
      <c r="A307" s="23" t="s">
        <v>37</v>
      </c>
      <c r="B307" s="23" t="s">
        <v>8</v>
      </c>
      <c r="C307" s="1">
        <v>9.4285714285714288</v>
      </c>
      <c r="D307" s="1">
        <v>4.3534332373864357</v>
      </c>
      <c r="BB307" s="23" t="s">
        <v>36</v>
      </c>
      <c r="BC307" s="23" t="s">
        <v>37</v>
      </c>
      <c r="BD307" s="1">
        <v>0.11483391809058646</v>
      </c>
    </row>
    <row r="308" spans="1:56">
      <c r="A308" s="23" t="s">
        <v>37</v>
      </c>
      <c r="B308" s="23" t="s">
        <v>21</v>
      </c>
      <c r="C308" s="1">
        <v>7.7142857142857144</v>
      </c>
      <c r="D308" s="1">
        <v>3.7289089429432178</v>
      </c>
      <c r="BB308" s="23" t="s">
        <v>36</v>
      </c>
      <c r="BC308" s="23" t="s">
        <v>39</v>
      </c>
      <c r="BD308" s="1">
        <v>0.26182642132146761</v>
      </c>
    </row>
    <row r="309" spans="1:56">
      <c r="A309" s="23" t="s">
        <v>37</v>
      </c>
      <c r="B309" s="23" t="s">
        <v>22</v>
      </c>
      <c r="C309" s="1">
        <v>25.857142857142858</v>
      </c>
      <c r="D309" s="1">
        <v>7.4705772072527203</v>
      </c>
      <c r="BB309" s="23" t="s">
        <v>37</v>
      </c>
      <c r="BC309" s="26" t="s">
        <v>2</v>
      </c>
      <c r="BD309" s="1">
        <v>0.14604754209417958</v>
      </c>
    </row>
    <row r="310" spans="1:56">
      <c r="A310" s="23" t="s">
        <v>37</v>
      </c>
      <c r="B310" s="23" t="s">
        <v>35</v>
      </c>
      <c r="C310" s="1">
        <v>21.857142857142858</v>
      </c>
      <c r="D310" s="1">
        <v>13.396872413970003</v>
      </c>
      <c r="BB310" s="23" t="s">
        <v>37</v>
      </c>
      <c r="BC310" s="22" t="s">
        <v>3</v>
      </c>
      <c r="BD310" s="1">
        <v>0.33787604249959891</v>
      </c>
    </row>
    <row r="311" spans="1:56">
      <c r="A311" s="23" t="s">
        <v>37</v>
      </c>
      <c r="B311" s="23" t="s">
        <v>36</v>
      </c>
      <c r="C311" s="1">
        <v>9</v>
      </c>
      <c r="D311" s="1">
        <v>5.8022983951764031</v>
      </c>
      <c r="BB311" s="23" t="s">
        <v>37</v>
      </c>
      <c r="BC311" s="22" t="s">
        <v>4</v>
      </c>
      <c r="BD311" s="1">
        <v>3.1690650724296297E-2</v>
      </c>
    </row>
    <row r="312" spans="1:56">
      <c r="A312" s="23" t="s">
        <v>37</v>
      </c>
      <c r="B312" s="23" t="s">
        <v>37</v>
      </c>
      <c r="C312" s="1">
        <v>6.1428571428571432</v>
      </c>
      <c r="D312" s="1">
        <v>7.2440451735332569</v>
      </c>
      <c r="BB312" s="23" t="s">
        <v>37</v>
      </c>
      <c r="BC312" s="23" t="s">
        <v>5</v>
      </c>
      <c r="BD312" s="1">
        <v>0.16174042322360171</v>
      </c>
    </row>
    <row r="313" spans="1:56">
      <c r="A313" s="23" t="s">
        <v>37</v>
      </c>
      <c r="B313" s="23" t="s">
        <v>39</v>
      </c>
      <c r="C313" s="1">
        <v>1.4285714285714286</v>
      </c>
      <c r="D313" s="1">
        <v>1.1338934190276817</v>
      </c>
      <c r="BB313" s="23" t="s">
        <v>37</v>
      </c>
      <c r="BC313" s="23" t="s">
        <v>6</v>
      </c>
      <c r="BD313" s="1">
        <v>4.2452520835884267E-3</v>
      </c>
    </row>
    <row r="314" spans="1:56">
      <c r="A314" s="23" t="s">
        <v>38</v>
      </c>
      <c r="B314" s="26" t="s">
        <v>2</v>
      </c>
      <c r="C314" s="1">
        <v>9.7142857142857135</v>
      </c>
      <c r="D314" s="1">
        <v>5.3763149000743908</v>
      </c>
      <c r="BB314" s="23" t="s">
        <v>37</v>
      </c>
      <c r="BC314" s="23" t="s">
        <v>7</v>
      </c>
      <c r="BD314" s="1">
        <v>8.2984508387248523E-3</v>
      </c>
    </row>
    <row r="315" spans="1:56">
      <c r="A315" s="23" t="s">
        <v>38</v>
      </c>
      <c r="B315" s="22" t="s">
        <v>3</v>
      </c>
      <c r="C315" s="1">
        <v>7.4285714285714288</v>
      </c>
      <c r="D315" s="1">
        <v>3.1547394428670259</v>
      </c>
      <c r="BB315" s="23" t="s">
        <v>37</v>
      </c>
      <c r="BC315" s="23" t="s">
        <v>8</v>
      </c>
      <c r="BD315" s="1">
        <v>0.11725533643082918</v>
      </c>
    </row>
    <row r="316" spans="1:56">
      <c r="A316" s="23" t="s">
        <v>38</v>
      </c>
      <c r="B316" s="22" t="s">
        <v>4</v>
      </c>
      <c r="C316" s="1">
        <v>10.142857142857142</v>
      </c>
      <c r="D316" s="1">
        <v>4.2594432902501644</v>
      </c>
      <c r="BB316" s="23" t="s">
        <v>37</v>
      </c>
      <c r="BC316" s="23" t="s">
        <v>21</v>
      </c>
      <c r="BD316" s="1">
        <v>0.25742858978873595</v>
      </c>
    </row>
    <row r="317" spans="1:56">
      <c r="A317" s="23" t="s">
        <v>38</v>
      </c>
      <c r="B317" s="23" t="s">
        <v>5</v>
      </c>
      <c r="C317" s="1">
        <v>11.857142857142858</v>
      </c>
      <c r="D317" s="1">
        <v>7.2670161558595572</v>
      </c>
      <c r="BB317" s="23" t="s">
        <v>37</v>
      </c>
      <c r="BC317" s="23" t="s">
        <v>22</v>
      </c>
      <c r="BD317" s="1">
        <v>1.0423452517100217E-7</v>
      </c>
    </row>
    <row r="318" spans="1:56">
      <c r="A318" s="23" t="s">
        <v>38</v>
      </c>
      <c r="B318" s="23" t="s">
        <v>6</v>
      </c>
      <c r="C318" s="1">
        <v>12</v>
      </c>
      <c r="D318" s="1">
        <v>9.9498743710661994</v>
      </c>
      <c r="BB318" s="23" t="s">
        <v>37</v>
      </c>
      <c r="BC318" s="23" t="s">
        <v>35</v>
      </c>
      <c r="BD318" s="1">
        <v>3.9500836452566049E-5</v>
      </c>
    </row>
    <row r="319" spans="1:56">
      <c r="A319" s="23" t="s">
        <v>38</v>
      </c>
      <c r="B319" s="23" t="s">
        <v>7</v>
      </c>
      <c r="C319" s="1">
        <v>10.428571428571429</v>
      </c>
      <c r="D319" s="1">
        <v>6.8521807442872475</v>
      </c>
      <c r="BB319" s="23" t="s">
        <v>37</v>
      </c>
      <c r="BC319" s="23" t="s">
        <v>36</v>
      </c>
      <c r="BD319" s="1">
        <v>0.15034754289750588</v>
      </c>
    </row>
    <row r="320" spans="1:56">
      <c r="A320" s="23" t="s">
        <v>38</v>
      </c>
      <c r="B320" s="23" t="s">
        <v>8</v>
      </c>
      <c r="C320" s="1">
        <v>6.8571428571428568</v>
      </c>
      <c r="D320" s="1">
        <v>1.4638501094227985</v>
      </c>
      <c r="BB320" s="23" t="s">
        <v>37</v>
      </c>
      <c r="BC320" s="23" t="s">
        <v>37</v>
      </c>
      <c r="BD320" s="1">
        <v>0.44508614462677853</v>
      </c>
    </row>
    <row r="321" spans="1:56">
      <c r="A321" s="23" t="s">
        <v>38</v>
      </c>
      <c r="B321" s="23" t="s">
        <v>21</v>
      </c>
      <c r="C321" s="1">
        <v>19</v>
      </c>
      <c r="D321" s="1">
        <v>10.567244989431572</v>
      </c>
      <c r="BB321" s="23" t="s">
        <v>37</v>
      </c>
      <c r="BC321" s="23" t="s">
        <v>39</v>
      </c>
      <c r="BD321" s="1">
        <v>8.2852698558615392E-2</v>
      </c>
    </row>
    <row r="322" spans="1:56">
      <c r="A322" s="23" t="s">
        <v>38</v>
      </c>
      <c r="B322" s="23" t="s">
        <v>22</v>
      </c>
      <c r="C322" s="1">
        <v>22.428571428571427</v>
      </c>
      <c r="D322" s="1">
        <v>16.359066220877267</v>
      </c>
      <c r="BB322" s="23" t="s">
        <v>38</v>
      </c>
      <c r="BC322" s="26" t="s">
        <v>2</v>
      </c>
      <c r="BD322" s="1">
        <v>0.10345843356433526</v>
      </c>
    </row>
    <row r="323" spans="1:56">
      <c r="A323" s="23" t="s">
        <v>38</v>
      </c>
      <c r="B323" s="23" t="s">
        <v>35</v>
      </c>
      <c r="C323" s="1">
        <v>19.857142857142858</v>
      </c>
      <c r="D323" s="1">
        <v>4.8452234702013941</v>
      </c>
      <c r="BB323" s="23" t="s">
        <v>38</v>
      </c>
      <c r="BC323" s="22" t="s">
        <v>3</v>
      </c>
      <c r="BD323" s="1">
        <v>0.28689392604785696</v>
      </c>
    </row>
    <row r="324" spans="1:56">
      <c r="A324" s="23" t="s">
        <v>38</v>
      </c>
      <c r="B324" s="23" t="s">
        <v>36</v>
      </c>
      <c r="C324" s="1">
        <v>6.4285714285714288</v>
      </c>
      <c r="D324" s="1">
        <v>4.1576092031015</v>
      </c>
      <c r="BB324" s="23" t="s">
        <v>38</v>
      </c>
      <c r="BC324" s="22" t="s">
        <v>4</v>
      </c>
      <c r="BD324" s="1">
        <v>7.8885094650513465E-2</v>
      </c>
    </row>
    <row r="325" spans="1:56">
      <c r="A325" s="23" t="s">
        <v>38</v>
      </c>
      <c r="B325" s="23" t="s">
        <v>37</v>
      </c>
      <c r="C325" s="1">
        <v>3.2857142857142856</v>
      </c>
      <c r="D325" s="1">
        <v>3.3022358947782493</v>
      </c>
      <c r="BB325" s="23" t="s">
        <v>38</v>
      </c>
      <c r="BC325" s="23" t="s">
        <v>5</v>
      </c>
      <c r="BD325" s="1">
        <v>3.1649984914567518E-2</v>
      </c>
    </row>
    <row r="326" spans="1:56">
      <c r="A326" s="23" t="s">
        <v>38</v>
      </c>
      <c r="B326" s="23" t="s">
        <v>39</v>
      </c>
      <c r="C326" s="1">
        <v>2.1428571428571428</v>
      </c>
      <c r="D326" s="1">
        <v>3.0237157840738176</v>
      </c>
      <c r="BB326" s="23" t="s">
        <v>38</v>
      </c>
      <c r="BC326" s="23" t="s">
        <v>6</v>
      </c>
      <c r="BD326" s="1">
        <v>3.5527193745493568E-2</v>
      </c>
    </row>
    <row r="327" spans="1:56">
      <c r="A327" s="24" t="s">
        <v>3</v>
      </c>
      <c r="B327" s="27" t="s">
        <v>2</v>
      </c>
      <c r="C327" s="1">
        <v>10.857142857142858</v>
      </c>
      <c r="D327" s="1">
        <v>6.693991620066746</v>
      </c>
      <c r="BB327" s="23" t="s">
        <v>38</v>
      </c>
      <c r="BC327" s="23" t="s">
        <v>7</v>
      </c>
      <c r="BD327" s="1">
        <v>7.3691798964250654E-2</v>
      </c>
    </row>
    <row r="328" spans="1:56">
      <c r="A328" s="24" t="s">
        <v>3</v>
      </c>
      <c r="B328" s="24" t="s">
        <v>3</v>
      </c>
      <c r="C328" s="1">
        <v>7.7142857142857144</v>
      </c>
      <c r="D328" s="1">
        <v>4.1115400891590381</v>
      </c>
      <c r="BB328" s="23" t="s">
        <v>38</v>
      </c>
      <c r="BC328" s="23" t="s">
        <v>8</v>
      </c>
      <c r="BD328" s="1">
        <v>0.35140544006857788</v>
      </c>
    </row>
    <row r="329" spans="1:56">
      <c r="A329" s="24" t="s">
        <v>3</v>
      </c>
      <c r="B329" s="24" t="s">
        <v>4</v>
      </c>
      <c r="C329" s="1">
        <v>6.4285714285714288</v>
      </c>
      <c r="D329" s="1">
        <v>5.0284902590851548</v>
      </c>
      <c r="BB329" s="23" t="s">
        <v>38</v>
      </c>
      <c r="BC329" s="23" t="s">
        <v>21</v>
      </c>
      <c r="BD329" s="1">
        <v>1.9816602022932321E-4</v>
      </c>
    </row>
    <row r="330" spans="1:56">
      <c r="A330" s="24" t="s">
        <v>3</v>
      </c>
      <c r="B330" s="25" t="s">
        <v>5</v>
      </c>
      <c r="C330" s="1">
        <v>6.7142857142857144</v>
      </c>
      <c r="D330" s="1">
        <v>3.7733400639347683</v>
      </c>
      <c r="BB330" s="23" t="s">
        <v>38</v>
      </c>
      <c r="BC330" s="23" t="s">
        <v>22</v>
      </c>
      <c r="BD330" s="1">
        <v>6.7643240027017009E-5</v>
      </c>
    </row>
    <row r="331" spans="1:56">
      <c r="A331" s="24" t="s">
        <v>3</v>
      </c>
      <c r="B331" s="25" t="s">
        <v>6</v>
      </c>
      <c r="C331" s="1">
        <v>10.857142857142858</v>
      </c>
      <c r="D331" s="1">
        <v>6.4917530100010081</v>
      </c>
      <c r="BB331" s="23" t="s">
        <v>38</v>
      </c>
      <c r="BC331" s="23" t="s">
        <v>35</v>
      </c>
      <c r="BD331" s="1">
        <v>2.3569254402709227E-5</v>
      </c>
    </row>
    <row r="332" spans="1:56">
      <c r="A332" s="24" t="s">
        <v>3</v>
      </c>
      <c r="B332" s="25" t="s">
        <v>7</v>
      </c>
      <c r="C332" s="1">
        <v>11.142857142857142</v>
      </c>
      <c r="D332" s="1">
        <v>5.5805785670356034</v>
      </c>
      <c r="BB332" s="23" t="s">
        <v>38</v>
      </c>
      <c r="BC332" s="23" t="s">
        <v>36</v>
      </c>
      <c r="BD332" s="1">
        <v>0.4066374511726536</v>
      </c>
    </row>
    <row r="333" spans="1:56">
      <c r="A333" s="24" t="s">
        <v>3</v>
      </c>
      <c r="B333" s="25" t="s">
        <v>8</v>
      </c>
      <c r="C333" s="1">
        <v>10</v>
      </c>
      <c r="D333" s="1">
        <v>5.8594652770823155</v>
      </c>
      <c r="BB333" s="23" t="s">
        <v>38</v>
      </c>
      <c r="BC333" s="23" t="s">
        <v>37</v>
      </c>
      <c r="BD333" s="1">
        <v>0.21801695812307714</v>
      </c>
    </row>
    <row r="334" spans="1:56">
      <c r="A334" s="24" t="s">
        <v>3</v>
      </c>
      <c r="B334" s="25" t="s">
        <v>21</v>
      </c>
      <c r="C334" s="1">
        <v>14.714285714285714</v>
      </c>
      <c r="D334" s="1">
        <v>10.950103282835368</v>
      </c>
      <c r="BB334" s="23" t="s">
        <v>38</v>
      </c>
      <c r="BC334" s="23" t="s">
        <v>39</v>
      </c>
      <c r="BD334" s="1">
        <v>0.12586563140412094</v>
      </c>
    </row>
    <row r="335" spans="1:56">
      <c r="A335" s="24" t="s">
        <v>3</v>
      </c>
      <c r="B335" s="25" t="s">
        <v>22</v>
      </c>
      <c r="C335" s="1">
        <v>29.142857142857142</v>
      </c>
      <c r="D335" s="1">
        <v>17.639241966220009</v>
      </c>
      <c r="BB335" s="24" t="s">
        <v>3</v>
      </c>
      <c r="BC335" s="27" t="s">
        <v>2</v>
      </c>
      <c r="BD335" s="1">
        <v>5.7029340793769152E-2</v>
      </c>
    </row>
    <row r="336" spans="1:56">
      <c r="A336" s="24" t="s">
        <v>3</v>
      </c>
      <c r="B336" s="25" t="s">
        <v>35</v>
      </c>
      <c r="C336" s="1">
        <v>22.714285714285715</v>
      </c>
      <c r="D336" s="1">
        <v>10.734900802433867</v>
      </c>
      <c r="BB336" s="24" t="s">
        <v>3</v>
      </c>
      <c r="BC336" s="24" t="s">
        <v>3</v>
      </c>
      <c r="BD336" s="1">
        <v>0.25825296161527556</v>
      </c>
    </row>
    <row r="337" spans="1:56">
      <c r="A337" s="24" t="s">
        <v>3</v>
      </c>
      <c r="B337" s="25" t="s">
        <v>36</v>
      </c>
      <c r="C337" s="1">
        <v>7.2857142857142856</v>
      </c>
      <c r="D337" s="1">
        <v>5.0896720822428145</v>
      </c>
      <c r="BB337" s="24" t="s">
        <v>3</v>
      </c>
      <c r="BC337" s="24" t="s">
        <v>4</v>
      </c>
      <c r="BD337" s="1">
        <v>0.40758210372435999</v>
      </c>
    </row>
    <row r="338" spans="1:56">
      <c r="A338" s="24" t="s">
        <v>3</v>
      </c>
      <c r="B338" s="25" t="s">
        <v>37</v>
      </c>
      <c r="C338" s="1">
        <v>3.4285714285714284</v>
      </c>
      <c r="D338" s="1">
        <v>2.5071326821120348</v>
      </c>
      <c r="BB338" s="24" t="s">
        <v>3</v>
      </c>
      <c r="BC338" s="25" t="s">
        <v>5</v>
      </c>
      <c r="BD338" s="1">
        <v>0.37094883709428084</v>
      </c>
    </row>
    <row r="339" spans="1:56">
      <c r="A339" s="24" t="s">
        <v>3</v>
      </c>
      <c r="B339" s="25" t="s">
        <v>39</v>
      </c>
      <c r="C339" s="1">
        <v>1.2857142857142858</v>
      </c>
      <c r="D339" s="1">
        <v>0.48795003647426666</v>
      </c>
      <c r="BB339" s="24" t="s">
        <v>3</v>
      </c>
      <c r="BC339" s="25" t="s">
        <v>6</v>
      </c>
      <c r="BD339" s="1">
        <v>5.6457571483865952E-2</v>
      </c>
    </row>
    <row r="340" spans="1:56">
      <c r="A340" s="24" t="s">
        <v>4</v>
      </c>
      <c r="B340" s="27" t="s">
        <v>2</v>
      </c>
      <c r="C340" s="1">
        <v>9.5714285714285712</v>
      </c>
      <c r="D340" s="1">
        <v>8.2836614862660589</v>
      </c>
      <c r="BB340" s="24" t="s">
        <v>3</v>
      </c>
      <c r="BC340" s="25" t="s">
        <v>7</v>
      </c>
      <c r="BD340" s="1">
        <v>4.5290399109161508E-2</v>
      </c>
    </row>
    <row r="341" spans="1:56">
      <c r="A341" s="24" t="s">
        <v>4</v>
      </c>
      <c r="B341" s="24" t="s">
        <v>3</v>
      </c>
      <c r="C341" s="1">
        <v>10.571428571428571</v>
      </c>
      <c r="D341" s="1">
        <v>6.579187965525402</v>
      </c>
      <c r="BB341" s="24" t="s">
        <v>3</v>
      </c>
      <c r="BC341" s="25" t="s">
        <v>8</v>
      </c>
      <c r="BD341" s="1">
        <v>8.9983281286791894E-2</v>
      </c>
    </row>
    <row r="342" spans="1:56">
      <c r="A342" s="24" t="s">
        <v>4</v>
      </c>
      <c r="B342" s="24" t="s">
        <v>4</v>
      </c>
      <c r="C342" s="1">
        <v>4.4285714285714288</v>
      </c>
      <c r="D342" s="1">
        <v>6.2678317052800869</v>
      </c>
      <c r="BB342" s="24" t="s">
        <v>3</v>
      </c>
      <c r="BC342" s="25" t="s">
        <v>21</v>
      </c>
      <c r="BD342" s="1">
        <v>6.5622127905289249E-3</v>
      </c>
    </row>
    <row r="343" spans="1:56">
      <c r="A343" s="24" t="s">
        <v>4</v>
      </c>
      <c r="B343" s="25" t="s">
        <v>5</v>
      </c>
      <c r="C343" s="1">
        <v>6.8571428571428568</v>
      </c>
      <c r="D343" s="1">
        <v>5.0803074522634759</v>
      </c>
      <c r="BB343" s="24" t="s">
        <v>3</v>
      </c>
      <c r="BC343" s="25" t="s">
        <v>22</v>
      </c>
      <c r="BD343" s="1">
        <v>5.6211913056291271E-7</v>
      </c>
    </row>
    <row r="344" spans="1:56">
      <c r="A344" s="24" t="s">
        <v>4</v>
      </c>
      <c r="B344" s="25" t="s">
        <v>6</v>
      </c>
      <c r="C344" s="1">
        <v>12.142857142857142</v>
      </c>
      <c r="D344" s="1">
        <v>5.0803074522634759</v>
      </c>
      <c r="BB344" s="24" t="s">
        <v>3</v>
      </c>
      <c r="BC344" s="25" t="s">
        <v>35</v>
      </c>
      <c r="BD344" s="1">
        <v>7.3250186782420172E-6</v>
      </c>
    </row>
    <row r="345" spans="1:56">
      <c r="A345" s="24" t="s">
        <v>4</v>
      </c>
      <c r="B345" s="25" t="s">
        <v>7</v>
      </c>
      <c r="C345" s="1">
        <v>9.4285714285714288</v>
      </c>
      <c r="D345" s="1">
        <v>4.9617585208318644</v>
      </c>
      <c r="BB345" s="24" t="s">
        <v>3</v>
      </c>
      <c r="BC345" s="25" t="s">
        <v>36</v>
      </c>
      <c r="BD345" s="1">
        <v>0.30654010962871986</v>
      </c>
    </row>
    <row r="346" spans="1:56">
      <c r="A346" s="24" t="s">
        <v>4</v>
      </c>
      <c r="B346" s="25" t="s">
        <v>8</v>
      </c>
      <c r="C346" s="1">
        <v>12.285714285714286</v>
      </c>
      <c r="D346" s="1">
        <v>10.419761445034553</v>
      </c>
      <c r="BB346" s="24" t="s">
        <v>3</v>
      </c>
      <c r="BC346" s="25" t="s">
        <v>37</v>
      </c>
      <c r="BD346" s="1">
        <v>0.23039504897896695</v>
      </c>
    </row>
    <row r="347" spans="1:56">
      <c r="A347" s="24" t="s">
        <v>4</v>
      </c>
      <c r="B347" s="25" t="s">
        <v>21</v>
      </c>
      <c r="C347" s="1">
        <v>19.142857142857142</v>
      </c>
      <c r="D347" s="1">
        <v>10.494896719018111</v>
      </c>
      <c r="BB347" s="24" t="s">
        <v>3</v>
      </c>
      <c r="BC347" s="25" t="s">
        <v>39</v>
      </c>
      <c r="BD347" s="1">
        <v>7.5868439489396811E-2</v>
      </c>
    </row>
    <row r="348" spans="1:56">
      <c r="A348" s="24" t="s">
        <v>4</v>
      </c>
      <c r="B348" s="25" t="s">
        <v>22</v>
      </c>
      <c r="C348" s="1">
        <v>28.857142857142858</v>
      </c>
      <c r="D348" s="1">
        <v>17.44924612916531</v>
      </c>
      <c r="BB348" s="24" t="s">
        <v>4</v>
      </c>
      <c r="BC348" s="27" t="s">
        <v>2</v>
      </c>
      <c r="BD348" s="1">
        <v>0.12264800564866457</v>
      </c>
    </row>
    <row r="349" spans="1:56">
      <c r="A349" s="24" t="s">
        <v>4</v>
      </c>
      <c r="B349" s="25" t="s">
        <v>35</v>
      </c>
      <c r="C349" s="1">
        <v>15.428571428571429</v>
      </c>
      <c r="D349" s="1">
        <v>5.7113087483559868</v>
      </c>
      <c r="BB349" s="24" t="s">
        <v>4</v>
      </c>
      <c r="BC349" s="24" t="s">
        <v>3</v>
      </c>
      <c r="BD349" s="1">
        <v>6.7079306187492999E-2</v>
      </c>
    </row>
    <row r="350" spans="1:56">
      <c r="A350" s="24" t="s">
        <v>4</v>
      </c>
      <c r="B350" s="25" t="s">
        <v>36</v>
      </c>
      <c r="C350" s="1">
        <v>10.857142857142858</v>
      </c>
      <c r="D350" s="1">
        <v>6.7436036713459426</v>
      </c>
      <c r="BB350" s="24" t="s">
        <v>4</v>
      </c>
      <c r="BC350" s="24" t="s">
        <v>4</v>
      </c>
      <c r="BD350" s="1">
        <v>0.34612733454776834</v>
      </c>
    </row>
    <row r="351" spans="1:56">
      <c r="A351" s="24" t="s">
        <v>4</v>
      </c>
      <c r="B351" s="25" t="s">
        <v>37</v>
      </c>
      <c r="C351" s="1">
        <v>2.8571428571428572</v>
      </c>
      <c r="D351" s="1">
        <v>2.0354009783964293</v>
      </c>
      <c r="BB351" s="24" t="s">
        <v>4</v>
      </c>
      <c r="BC351" s="25" t="s">
        <v>5</v>
      </c>
      <c r="BD351" s="1">
        <v>0.35576420313659662</v>
      </c>
    </row>
    <row r="352" spans="1:56">
      <c r="A352" s="24" t="s">
        <v>4</v>
      </c>
      <c r="B352" s="25" t="s">
        <v>39</v>
      </c>
      <c r="C352" s="1">
        <v>1.5714285714285714</v>
      </c>
      <c r="D352" s="1">
        <v>1.511857892036909</v>
      </c>
      <c r="BB352" s="24" t="s">
        <v>4</v>
      </c>
      <c r="BC352" s="25" t="s">
        <v>6</v>
      </c>
      <c r="BD352" s="1">
        <v>2.2630549452387169E-2</v>
      </c>
    </row>
    <row r="353" spans="1:56">
      <c r="A353" s="25" t="s">
        <v>5</v>
      </c>
      <c r="B353" s="27" t="s">
        <v>2</v>
      </c>
      <c r="C353" s="1">
        <v>8.7142857142857135</v>
      </c>
      <c r="D353" s="1">
        <v>4.1918287860346313</v>
      </c>
      <c r="BB353" s="24" t="s">
        <v>4</v>
      </c>
      <c r="BC353" s="25" t="s">
        <v>7</v>
      </c>
      <c r="BD353" s="1">
        <v>0.11894407284786028</v>
      </c>
    </row>
    <row r="354" spans="1:56">
      <c r="A354" s="25" t="s">
        <v>5</v>
      </c>
      <c r="B354" s="24" t="s">
        <v>3</v>
      </c>
      <c r="C354" s="1">
        <v>6.1428571428571432</v>
      </c>
      <c r="D354" s="1">
        <v>7.8406753839315702</v>
      </c>
      <c r="BB354" s="24" t="s">
        <v>4</v>
      </c>
      <c r="BC354" s="25" t="s">
        <v>8</v>
      </c>
      <c r="BD354" s="1">
        <v>3.1078600122703429E-2</v>
      </c>
    </row>
    <row r="355" spans="1:56">
      <c r="A355" s="25" t="s">
        <v>5</v>
      </c>
      <c r="B355" s="24" t="s">
        <v>4</v>
      </c>
      <c r="C355" s="1">
        <v>12.571428571428571</v>
      </c>
      <c r="D355" s="1">
        <v>7.7643875666863966</v>
      </c>
      <c r="BB355" s="24" t="s">
        <v>4</v>
      </c>
      <c r="BC355" s="25" t="s">
        <v>21</v>
      </c>
      <c r="BD355" s="1">
        <v>1.7174404444126356E-4</v>
      </c>
    </row>
    <row r="356" spans="1:56">
      <c r="A356" s="25" t="s">
        <v>5</v>
      </c>
      <c r="B356" s="25" t="s">
        <v>5</v>
      </c>
      <c r="C356" s="1">
        <v>6.5714285714285712</v>
      </c>
      <c r="D356" s="1">
        <v>3.6449573777637356</v>
      </c>
      <c r="BB356" s="24" t="s">
        <v>4</v>
      </c>
      <c r="BC356" s="25" t="s">
        <v>22</v>
      </c>
      <c r="BD356" s="1">
        <v>6.4384225305815775E-7</v>
      </c>
    </row>
    <row r="357" spans="1:56">
      <c r="A357" s="25" t="s">
        <v>5</v>
      </c>
      <c r="B357" s="25" t="s">
        <v>6</v>
      </c>
      <c r="C357" s="1">
        <v>10.428571428571429</v>
      </c>
      <c r="D357" s="1">
        <v>4.6496287614225302</v>
      </c>
      <c r="BB357" s="24" t="s">
        <v>4</v>
      </c>
      <c r="BC357" s="25" t="s">
        <v>35</v>
      </c>
      <c r="BD357" s="1">
        <v>1.7905458822285185E-3</v>
      </c>
    </row>
    <row r="358" spans="1:56">
      <c r="A358" s="25" t="s">
        <v>5</v>
      </c>
      <c r="B358" s="25" t="s">
        <v>7</v>
      </c>
      <c r="C358" s="1">
        <v>5.5714285714285712</v>
      </c>
      <c r="D358" s="1">
        <v>3.0472470011002204</v>
      </c>
      <c r="BB358" s="24" t="s">
        <v>4</v>
      </c>
      <c r="BC358" s="25" t="s">
        <v>36</v>
      </c>
      <c r="BD358" s="1">
        <v>5.7172141796036823E-2</v>
      </c>
    </row>
    <row r="359" spans="1:56">
      <c r="A359" s="25" t="s">
        <v>5</v>
      </c>
      <c r="B359" s="25" t="s">
        <v>8</v>
      </c>
      <c r="C359" s="1">
        <v>14.142857142857142</v>
      </c>
      <c r="D359" s="1">
        <v>5.3984124650546246</v>
      </c>
      <c r="BB359" s="24" t="s">
        <v>4</v>
      </c>
      <c r="BC359" s="25" t="s">
        <v>37</v>
      </c>
      <c r="BD359" s="1">
        <v>0.17762561417555406</v>
      </c>
    </row>
    <row r="360" spans="1:56">
      <c r="A360" s="25" t="s">
        <v>5</v>
      </c>
      <c r="B360" s="25" t="s">
        <v>21</v>
      </c>
      <c r="C360" s="1">
        <v>15.571428571428571</v>
      </c>
      <c r="D360" s="1">
        <v>4.1173269183271035</v>
      </c>
      <c r="BB360" s="24" t="s">
        <v>4</v>
      </c>
      <c r="BC360" s="25" t="s">
        <v>39</v>
      </c>
      <c r="BD360" s="1">
        <v>9.0292264006980733E-2</v>
      </c>
    </row>
    <row r="361" spans="1:56">
      <c r="A361" s="25" t="s">
        <v>5</v>
      </c>
      <c r="B361" s="25" t="s">
        <v>22</v>
      </c>
      <c r="C361" s="1">
        <v>20.571428571428573</v>
      </c>
      <c r="D361" s="1">
        <v>13.377308434523776</v>
      </c>
      <c r="BB361" s="25" t="s">
        <v>5</v>
      </c>
      <c r="BC361" s="27" t="s">
        <v>2</v>
      </c>
      <c r="BD361" s="1">
        <v>0.16701789298474434</v>
      </c>
    </row>
    <row r="362" spans="1:56">
      <c r="A362" s="25" t="s">
        <v>5</v>
      </c>
      <c r="B362" s="25" t="s">
        <v>35</v>
      </c>
      <c r="C362" s="1">
        <v>22</v>
      </c>
      <c r="D362" s="1">
        <v>8</v>
      </c>
      <c r="BB362" s="25" t="s">
        <v>5</v>
      </c>
      <c r="BC362" s="24" t="s">
        <v>3</v>
      </c>
      <c r="BD362" s="1">
        <v>0.44566543141799508</v>
      </c>
    </row>
    <row r="363" spans="1:56">
      <c r="A363" s="25" t="s">
        <v>5</v>
      </c>
      <c r="B363" s="25" t="s">
        <v>36</v>
      </c>
      <c r="C363" s="1">
        <v>17.285714285714285</v>
      </c>
      <c r="D363" s="1">
        <v>6.3695705170308452</v>
      </c>
      <c r="BB363" s="25" t="s">
        <v>5</v>
      </c>
      <c r="BC363" s="24" t="s">
        <v>4</v>
      </c>
      <c r="BD363" s="1">
        <v>2.0445703555133959E-2</v>
      </c>
    </row>
    <row r="364" spans="1:56">
      <c r="A364" s="25" t="s">
        <v>5</v>
      </c>
      <c r="B364" s="25" t="s">
        <v>37</v>
      </c>
      <c r="C364" s="1">
        <v>2.1428571428571428</v>
      </c>
      <c r="D364" s="1">
        <v>2.2677868380553634</v>
      </c>
      <c r="BB364" s="25" t="s">
        <v>5</v>
      </c>
      <c r="BC364" s="25" t="s">
        <v>5</v>
      </c>
      <c r="BD364" s="1">
        <v>0.38835326241789253</v>
      </c>
    </row>
    <row r="365" spans="1:56">
      <c r="A365" s="25" t="s">
        <v>5</v>
      </c>
      <c r="B365" s="25" t="s">
        <v>39</v>
      </c>
      <c r="C365" s="1">
        <v>1.1428571428571428</v>
      </c>
      <c r="D365" s="1">
        <v>0.37796447300922731</v>
      </c>
      <c r="BB365" s="25" t="s">
        <v>5</v>
      </c>
      <c r="BC365" s="25" t="s">
        <v>6</v>
      </c>
      <c r="BD365" s="1">
        <v>6.7541796672278887E-2</v>
      </c>
    </row>
    <row r="366" spans="1:56">
      <c r="A366" s="25" t="s">
        <v>6</v>
      </c>
      <c r="B366" s="27" t="s">
        <v>2</v>
      </c>
      <c r="C366" s="1">
        <v>4.8571428571428568</v>
      </c>
      <c r="D366" s="1">
        <v>7.776643908280132</v>
      </c>
      <c r="BB366" s="25" t="s">
        <v>5</v>
      </c>
      <c r="BC366" s="25" t="s">
        <v>7</v>
      </c>
      <c r="BD366" s="1">
        <v>0.48404075570814598</v>
      </c>
    </row>
    <row r="367" spans="1:56">
      <c r="A367" s="25" t="s">
        <v>6</v>
      </c>
      <c r="B367" s="24" t="s">
        <v>3</v>
      </c>
      <c r="C367" s="1">
        <v>8.5714285714285712</v>
      </c>
      <c r="D367" s="1">
        <v>6.1875450936307752</v>
      </c>
      <c r="BB367" s="25" t="s">
        <v>5</v>
      </c>
      <c r="BC367" s="25" t="s">
        <v>8</v>
      </c>
      <c r="BD367" s="1">
        <v>5.088119021018433E-3</v>
      </c>
    </row>
    <row r="368" spans="1:56">
      <c r="A368" s="25" t="s">
        <v>6</v>
      </c>
      <c r="B368" s="24" t="s">
        <v>4</v>
      </c>
      <c r="C368" s="1">
        <v>10.428571428571429</v>
      </c>
      <c r="D368" s="1">
        <v>5.5933634144148261</v>
      </c>
      <c r="BB368" s="25" t="s">
        <v>5</v>
      </c>
      <c r="BC368" s="25" t="s">
        <v>21</v>
      </c>
      <c r="BD368" s="1">
        <v>1.3269996668087277E-3</v>
      </c>
    </row>
    <row r="369" spans="1:56">
      <c r="A369" s="25" t="s">
        <v>6</v>
      </c>
      <c r="B369" s="25" t="s">
        <v>5</v>
      </c>
      <c r="C369" s="1">
        <v>7.7142857142857144</v>
      </c>
      <c r="D369" s="1">
        <v>3.251373336211727</v>
      </c>
      <c r="BB369" s="25" t="s">
        <v>5</v>
      </c>
      <c r="BC369" s="25" t="s">
        <v>22</v>
      </c>
      <c r="BD369" s="1">
        <v>1.1513184397848289E-4</v>
      </c>
    </row>
    <row r="370" spans="1:56">
      <c r="A370" s="25" t="s">
        <v>6</v>
      </c>
      <c r="B370" s="25" t="s">
        <v>6</v>
      </c>
      <c r="C370" s="1">
        <v>9.2857142857142865</v>
      </c>
      <c r="D370" s="1">
        <v>7.91021039994693</v>
      </c>
      <c r="BB370" s="25" t="s">
        <v>5</v>
      </c>
      <c r="BC370" s="25" t="s">
        <v>35</v>
      </c>
      <c r="BD370" s="1">
        <v>5.9019378424656225E-6</v>
      </c>
    </row>
    <row r="371" spans="1:56">
      <c r="A371" s="25" t="s">
        <v>6</v>
      </c>
      <c r="B371" s="25" t="s">
        <v>7</v>
      </c>
      <c r="C371" s="1">
        <v>9.5714285714285712</v>
      </c>
      <c r="D371" s="1">
        <v>5.652643713553946</v>
      </c>
      <c r="BB371" s="25" t="s">
        <v>5</v>
      </c>
      <c r="BC371" s="25" t="s">
        <v>36</v>
      </c>
      <c r="BD371" s="1">
        <v>3.7372344729294759E-4</v>
      </c>
    </row>
    <row r="372" spans="1:56">
      <c r="A372" s="25" t="s">
        <v>6</v>
      </c>
      <c r="B372" s="25" t="s">
        <v>8</v>
      </c>
      <c r="C372" s="1">
        <v>11.285714285714286</v>
      </c>
      <c r="D372" s="1">
        <v>7.8467463684911198</v>
      </c>
      <c r="BB372" s="25" t="s">
        <v>5</v>
      </c>
      <c r="BC372" s="25" t="s">
        <v>37</v>
      </c>
      <c r="BD372" s="1">
        <v>0.12461172465471572</v>
      </c>
    </row>
    <row r="373" spans="1:56">
      <c r="A373" s="25" t="s">
        <v>6</v>
      </c>
      <c r="B373" s="25" t="s">
        <v>21</v>
      </c>
      <c r="C373" s="1">
        <v>12.857142857142858</v>
      </c>
      <c r="D373" s="1">
        <v>5.4598098693566071</v>
      </c>
      <c r="BB373" s="25" t="s">
        <v>5</v>
      </c>
      <c r="BC373" s="25" t="s">
        <v>39</v>
      </c>
      <c r="BD373" s="1">
        <v>6.9590448070268665E-2</v>
      </c>
    </row>
    <row r="374" spans="1:56">
      <c r="A374" s="25" t="s">
        <v>6</v>
      </c>
      <c r="B374" s="25" t="s">
        <v>22</v>
      </c>
      <c r="C374" s="1">
        <v>19.857142857142858</v>
      </c>
      <c r="D374" s="1">
        <v>12.212405870378577</v>
      </c>
      <c r="BB374" s="25" t="s">
        <v>6</v>
      </c>
      <c r="BC374" s="27" t="s">
        <v>2</v>
      </c>
      <c r="BD374" s="1">
        <v>0.39923334046283243</v>
      </c>
    </row>
    <row r="375" spans="1:56">
      <c r="A375" s="25" t="s">
        <v>6</v>
      </c>
      <c r="B375" s="25" t="s">
        <v>35</v>
      </c>
      <c r="C375" s="1">
        <v>24</v>
      </c>
      <c r="D375" s="1">
        <v>11.67618659209133</v>
      </c>
      <c r="BB375" s="25" t="s">
        <v>6</v>
      </c>
      <c r="BC375" s="24" t="s">
        <v>3</v>
      </c>
      <c r="BD375" s="1">
        <v>0.18484356931249157</v>
      </c>
    </row>
    <row r="376" spans="1:56">
      <c r="A376" s="25" t="s">
        <v>6</v>
      </c>
      <c r="B376" s="25" t="s">
        <v>36</v>
      </c>
      <c r="C376" s="1">
        <v>15.285714285714286</v>
      </c>
      <c r="D376" s="1">
        <v>6.5246784266681335</v>
      </c>
      <c r="BB376" s="25" t="s">
        <v>6</v>
      </c>
      <c r="BC376" s="24" t="s">
        <v>4</v>
      </c>
      <c r="BD376" s="1">
        <v>6.9907219187393704E-2</v>
      </c>
    </row>
    <row r="377" spans="1:56">
      <c r="A377" s="25" t="s">
        <v>6</v>
      </c>
      <c r="B377" s="25" t="s">
        <v>37</v>
      </c>
      <c r="C377" s="1">
        <v>4</v>
      </c>
      <c r="D377" s="1">
        <v>5.0990195135927845</v>
      </c>
      <c r="BB377" s="25" t="s">
        <v>6</v>
      </c>
      <c r="BC377" s="25" t="s">
        <v>5</v>
      </c>
      <c r="BD377" s="1">
        <v>0.25650274668052708</v>
      </c>
    </row>
    <row r="378" spans="1:56">
      <c r="A378" s="25" t="s">
        <v>6</v>
      </c>
      <c r="B378" s="25" t="s">
        <v>39</v>
      </c>
      <c r="C378" s="1">
        <v>5</v>
      </c>
      <c r="D378" s="1">
        <v>5.5075705472861021</v>
      </c>
      <c r="BB378" s="25" t="s">
        <v>6</v>
      </c>
      <c r="BC378" s="25" t="s">
        <v>6</v>
      </c>
      <c r="BD378" s="1">
        <v>0.13896539735043573</v>
      </c>
    </row>
    <row r="379" spans="1:56">
      <c r="A379" s="25" t="s">
        <v>7</v>
      </c>
      <c r="B379" s="27" t="s">
        <v>2</v>
      </c>
      <c r="C379" s="1">
        <v>4.7142857142857144</v>
      </c>
      <c r="D379" s="1">
        <v>4.8550415622761225</v>
      </c>
      <c r="BB379" s="25" t="s">
        <v>6</v>
      </c>
      <c r="BC379" s="25" t="s">
        <v>7</v>
      </c>
      <c r="BD379" s="1">
        <v>0.11247787725545833</v>
      </c>
    </row>
    <row r="380" spans="1:56">
      <c r="A380" s="25" t="s">
        <v>7</v>
      </c>
      <c r="B380" s="24" t="s">
        <v>3</v>
      </c>
      <c r="C380" s="1">
        <v>7.8571428571428568</v>
      </c>
      <c r="D380" s="1">
        <v>4.1403933560541244</v>
      </c>
      <c r="BB380" s="25" t="s">
        <v>6</v>
      </c>
      <c r="BC380" s="25" t="s">
        <v>8</v>
      </c>
      <c r="BD380" s="1">
        <v>4.7045235458059699E-2</v>
      </c>
    </row>
    <row r="381" spans="1:56">
      <c r="A381" s="25" t="s">
        <v>7</v>
      </c>
      <c r="B381" s="24" t="s">
        <v>4</v>
      </c>
      <c r="C381" s="1">
        <v>10.571428571428571</v>
      </c>
      <c r="D381" s="1">
        <v>6.9006555934235418</v>
      </c>
      <c r="BB381" s="25" t="s">
        <v>6</v>
      </c>
      <c r="BC381" s="25" t="s">
        <v>21</v>
      </c>
      <c r="BD381" s="1">
        <v>1.3863495715931472E-2</v>
      </c>
    </row>
    <row r="382" spans="1:56">
      <c r="A382" s="25" t="s">
        <v>7</v>
      </c>
      <c r="B382" s="25" t="s">
        <v>5</v>
      </c>
      <c r="C382" s="1">
        <v>10</v>
      </c>
      <c r="D382" s="1">
        <v>7.047458170621991</v>
      </c>
      <c r="BB382" s="25" t="s">
        <v>6</v>
      </c>
      <c r="BC382" s="25" t="s">
        <v>22</v>
      </c>
      <c r="BD382" s="1">
        <v>1.4849648319923407E-4</v>
      </c>
    </row>
    <row r="383" spans="1:56">
      <c r="A383" s="25" t="s">
        <v>7</v>
      </c>
      <c r="B383" s="25" t="s">
        <v>6</v>
      </c>
      <c r="C383" s="1">
        <v>13.714285714285714</v>
      </c>
      <c r="D383" s="1">
        <v>10.873734190152675</v>
      </c>
      <c r="BB383" s="25" t="s">
        <v>6</v>
      </c>
      <c r="BC383" s="25" t="s">
        <v>35</v>
      </c>
      <c r="BD383" s="1">
        <v>3.1808754492734651E-6</v>
      </c>
    </row>
    <row r="384" spans="1:56">
      <c r="A384" s="25" t="s">
        <v>7</v>
      </c>
      <c r="B384" s="25" t="s">
        <v>7</v>
      </c>
      <c r="C384" s="1">
        <v>6.4285714285714288</v>
      </c>
      <c r="D384" s="1">
        <v>3.9096949095440028</v>
      </c>
      <c r="BB384" s="25" t="s">
        <v>6</v>
      </c>
      <c r="BC384" s="25" t="s">
        <v>36</v>
      </c>
      <c r="BD384" s="1">
        <v>2.2402198421553302E-3</v>
      </c>
    </row>
    <row r="385" spans="1:56">
      <c r="A385" s="25" t="s">
        <v>7</v>
      </c>
      <c r="B385" s="25" t="s">
        <v>8</v>
      </c>
      <c r="C385" s="1">
        <v>13.857142857142858</v>
      </c>
      <c r="D385" s="1">
        <v>7.9671946427955733</v>
      </c>
      <c r="BB385" s="25" t="s">
        <v>6</v>
      </c>
      <c r="BC385" s="25" t="s">
        <v>37</v>
      </c>
      <c r="BD385" s="1">
        <v>0.29518834892043594</v>
      </c>
    </row>
    <row r="386" spans="1:56">
      <c r="A386" s="25" t="s">
        <v>7</v>
      </c>
      <c r="B386" s="25" t="s">
        <v>21</v>
      </c>
      <c r="C386" s="1">
        <v>15.571428571428571</v>
      </c>
      <c r="D386" s="1">
        <v>8.8667382739679219</v>
      </c>
      <c r="BB386" s="25" t="s">
        <v>6</v>
      </c>
      <c r="BC386" s="25" t="s">
        <v>39</v>
      </c>
      <c r="BD386" s="1">
        <v>0.413043083658308</v>
      </c>
    </row>
    <row r="387" spans="1:56">
      <c r="A387" s="25" t="s">
        <v>7</v>
      </c>
      <c r="B387" s="25" t="s">
        <v>22</v>
      </c>
      <c r="C387" s="1">
        <v>29.428571428571427</v>
      </c>
      <c r="D387" s="1">
        <v>11.296860077873299</v>
      </c>
      <c r="BB387" s="25" t="s">
        <v>7</v>
      </c>
      <c r="BC387" s="27" t="s">
        <v>2</v>
      </c>
      <c r="BD387" s="1">
        <v>0.37724720352584462</v>
      </c>
    </row>
    <row r="388" spans="1:56">
      <c r="A388" s="25" t="s">
        <v>7</v>
      </c>
      <c r="B388" s="25" t="s">
        <v>35</v>
      </c>
      <c r="C388" s="1">
        <v>31.142857142857142</v>
      </c>
      <c r="D388" s="1">
        <v>10.699354675689115</v>
      </c>
      <c r="BB388" s="25" t="s">
        <v>7</v>
      </c>
      <c r="BC388" s="24" t="s">
        <v>3</v>
      </c>
      <c r="BD388" s="1">
        <v>0.24379521541320071</v>
      </c>
    </row>
    <row r="389" spans="1:56">
      <c r="A389" s="25" t="s">
        <v>7</v>
      </c>
      <c r="B389" s="25" t="s">
        <v>36</v>
      </c>
      <c r="C389" s="1">
        <v>16.857142857142858</v>
      </c>
      <c r="D389" s="1">
        <v>6.5936477367380251</v>
      </c>
      <c r="BB389" s="25" t="s">
        <v>7</v>
      </c>
      <c r="BC389" s="24" t="s">
        <v>4</v>
      </c>
      <c r="BD389" s="1">
        <v>6.8083045988858781E-2</v>
      </c>
    </row>
    <row r="390" spans="1:56">
      <c r="A390" s="25" t="s">
        <v>7</v>
      </c>
      <c r="B390" s="25" t="s">
        <v>37</v>
      </c>
      <c r="C390" s="1">
        <v>10.428571428571429</v>
      </c>
      <c r="D390" s="1">
        <v>6.9247657687737671</v>
      </c>
      <c r="BB390" s="25" t="s">
        <v>7</v>
      </c>
      <c r="BC390" s="25" t="s">
        <v>5</v>
      </c>
      <c r="BD390" s="1">
        <v>9.4029706755822548E-2</v>
      </c>
    </row>
    <row r="391" spans="1:56">
      <c r="A391" s="25" t="s">
        <v>7</v>
      </c>
      <c r="B391" s="25" t="s">
        <v>39</v>
      </c>
      <c r="C391" s="1">
        <v>5.4285714285714288</v>
      </c>
      <c r="D391" s="1">
        <v>3.7796447300922722</v>
      </c>
      <c r="BB391" s="25" t="s">
        <v>7</v>
      </c>
      <c r="BC391" s="25" t="s">
        <v>6</v>
      </c>
      <c r="BD391" s="1">
        <v>1.3009948987185372E-2</v>
      </c>
    </row>
    <row r="392" spans="1:56">
      <c r="A392" s="25" t="s">
        <v>8</v>
      </c>
      <c r="B392" s="27" t="s">
        <v>2</v>
      </c>
      <c r="C392" s="1">
        <v>3.8571428571428572</v>
      </c>
      <c r="D392" s="1">
        <v>3.9761191895520196</v>
      </c>
      <c r="BB392" s="25" t="s">
        <v>7</v>
      </c>
      <c r="BC392" s="25" t="s">
        <v>7</v>
      </c>
      <c r="BD392" s="1">
        <v>0.40639672758930245</v>
      </c>
    </row>
    <row r="393" spans="1:56">
      <c r="A393" s="25" t="s">
        <v>9</v>
      </c>
      <c r="B393" s="24" t="s">
        <v>3</v>
      </c>
      <c r="C393" s="1">
        <v>13.714285714285714</v>
      </c>
      <c r="D393" s="1">
        <v>8.1591316064535047</v>
      </c>
      <c r="BB393" s="25" t="s">
        <v>7</v>
      </c>
      <c r="BC393" s="25" t="s">
        <v>8</v>
      </c>
      <c r="BD393" s="1">
        <v>8.3247376970097074E-3</v>
      </c>
    </row>
    <row r="394" spans="1:56">
      <c r="A394" s="25" t="s">
        <v>10</v>
      </c>
      <c r="B394" s="24" t="s">
        <v>4</v>
      </c>
      <c r="C394" s="1">
        <v>9.1428571428571423</v>
      </c>
      <c r="D394" s="1">
        <v>7.1046597720221962</v>
      </c>
      <c r="BB394" s="25" t="s">
        <v>7</v>
      </c>
      <c r="BC394" s="25" t="s">
        <v>21</v>
      </c>
      <c r="BD394" s="1">
        <v>2.4871495039768101E-3</v>
      </c>
    </row>
    <row r="395" spans="1:56">
      <c r="A395" s="25" t="s">
        <v>11</v>
      </c>
      <c r="B395" s="25" t="s">
        <v>5</v>
      </c>
      <c r="C395" s="1">
        <v>11.857142857142858</v>
      </c>
      <c r="D395" s="1">
        <v>10.415190371577012</v>
      </c>
      <c r="BB395" s="25" t="s">
        <v>7</v>
      </c>
      <c r="BC395" s="25" t="s">
        <v>22</v>
      </c>
      <c r="BD395" s="1">
        <v>1.7432983596937714E-8</v>
      </c>
    </row>
    <row r="396" spans="1:56">
      <c r="A396" s="25" t="s">
        <v>12</v>
      </c>
      <c r="B396" s="25" t="s">
        <v>6</v>
      </c>
      <c r="C396" s="1">
        <v>19.142857142857142</v>
      </c>
      <c r="D396" s="1">
        <v>10.188695883650851</v>
      </c>
      <c r="BB396" s="25" t="s">
        <v>7</v>
      </c>
      <c r="BC396" s="25" t="s">
        <v>35</v>
      </c>
      <c r="BD396" s="1">
        <v>2.5886332152963411E-9</v>
      </c>
    </row>
    <row r="397" spans="1:56">
      <c r="A397" s="25" t="s">
        <v>13</v>
      </c>
      <c r="B397" s="25" t="s">
        <v>7</v>
      </c>
      <c r="C397" s="1">
        <v>14.857142857142858</v>
      </c>
      <c r="D397" s="1">
        <v>7.1046597720221962</v>
      </c>
      <c r="BB397" s="25" t="s">
        <v>7</v>
      </c>
      <c r="BC397" s="25" t="s">
        <v>36</v>
      </c>
      <c r="BD397" s="1">
        <v>5.7324916378436537E-4</v>
      </c>
    </row>
    <row r="398" spans="1:56">
      <c r="A398" s="25" t="s">
        <v>14</v>
      </c>
      <c r="B398" s="25" t="s">
        <v>8</v>
      </c>
      <c r="C398" s="1">
        <v>16.428571428571427</v>
      </c>
      <c r="D398" s="1">
        <v>5.9681695367212573</v>
      </c>
      <c r="BB398" s="25" t="s">
        <v>7</v>
      </c>
      <c r="BC398" s="25" t="s">
        <v>37</v>
      </c>
      <c r="BD398" s="1">
        <v>7.3931259835939317E-2</v>
      </c>
    </row>
    <row r="399" spans="1:56">
      <c r="A399" s="25" t="s">
        <v>15</v>
      </c>
      <c r="B399" s="25" t="s">
        <v>21</v>
      </c>
      <c r="C399" s="1">
        <v>21.428571428571427</v>
      </c>
      <c r="D399" s="1">
        <v>9.897089519266812</v>
      </c>
      <c r="BB399" s="25" t="s">
        <v>7</v>
      </c>
      <c r="BC399" s="25" t="s">
        <v>39</v>
      </c>
      <c r="BD399" s="1">
        <v>0.46576996847385599</v>
      </c>
    </row>
    <row r="400" spans="1:56">
      <c r="A400" s="25" t="s">
        <v>16</v>
      </c>
      <c r="B400" s="25" t="s">
        <v>22</v>
      </c>
      <c r="C400" s="1">
        <v>41.714285714285715</v>
      </c>
      <c r="D400" s="1">
        <v>21.6002645486445</v>
      </c>
      <c r="BB400" s="25" t="s">
        <v>8</v>
      </c>
      <c r="BC400" s="27" t="s">
        <v>2</v>
      </c>
      <c r="BD400" s="1">
        <v>0.27718620013880124</v>
      </c>
    </row>
    <row r="401" spans="1:56">
      <c r="A401" s="25" t="s">
        <v>17</v>
      </c>
      <c r="B401" s="25" t="s">
        <v>35</v>
      </c>
      <c r="C401" s="1">
        <v>23.714285714285715</v>
      </c>
      <c r="D401" s="1">
        <v>8.1998838551588804</v>
      </c>
      <c r="BB401" s="25" t="s">
        <v>9</v>
      </c>
      <c r="BC401" s="24" t="s">
        <v>3</v>
      </c>
      <c r="BD401" s="1">
        <v>9.4551775976998292E-3</v>
      </c>
    </row>
    <row r="402" spans="1:56">
      <c r="A402" s="25" t="s">
        <v>18</v>
      </c>
      <c r="B402" s="25" t="s">
        <v>36</v>
      </c>
      <c r="C402" s="1">
        <v>21</v>
      </c>
      <c r="D402" s="1">
        <v>9</v>
      </c>
      <c r="BB402" s="25" t="s">
        <v>10</v>
      </c>
      <c r="BC402" s="24" t="s">
        <v>4</v>
      </c>
      <c r="BD402" s="1">
        <v>0.14519233028065801</v>
      </c>
    </row>
    <row r="403" spans="1:56">
      <c r="A403" s="25" t="s">
        <v>19</v>
      </c>
      <c r="B403" s="25" t="s">
        <v>37</v>
      </c>
      <c r="C403" s="1">
        <v>16.857142857142858</v>
      </c>
      <c r="D403" s="1">
        <v>7.1514234347336156</v>
      </c>
      <c r="BB403" s="25" t="s">
        <v>11</v>
      </c>
      <c r="BC403" s="25" t="s">
        <v>5</v>
      </c>
      <c r="BD403" s="1">
        <v>4.0174711764334757E-2</v>
      </c>
    </row>
    <row r="404" spans="1:56">
      <c r="A404" s="25" t="s">
        <v>20</v>
      </c>
      <c r="B404" s="25" t="s">
        <v>39</v>
      </c>
      <c r="C404" s="1">
        <v>2.7142857142857144</v>
      </c>
      <c r="D404" s="1">
        <v>1.3801311186847085</v>
      </c>
      <c r="BB404" s="25" t="s">
        <v>12</v>
      </c>
      <c r="BC404" s="25" t="s">
        <v>6</v>
      </c>
      <c r="BD404" s="1">
        <v>1.5865751683232223E-4</v>
      </c>
    </row>
    <row r="405" spans="1:56">
      <c r="A405" s="25" t="s">
        <v>21</v>
      </c>
      <c r="B405" s="27" t="s">
        <v>2</v>
      </c>
      <c r="C405" s="1">
        <v>4.7142857142857144</v>
      </c>
      <c r="D405" s="1">
        <v>4.2314018840996299</v>
      </c>
      <c r="BB405" s="25" t="s">
        <v>13</v>
      </c>
      <c r="BC405" s="25" t="s">
        <v>7</v>
      </c>
      <c r="BD405" s="1">
        <v>3.4412006309761699E-3</v>
      </c>
    </row>
    <row r="406" spans="1:56">
      <c r="A406" s="25" t="s">
        <v>21</v>
      </c>
      <c r="B406" s="24" t="s">
        <v>3</v>
      </c>
      <c r="C406" s="1">
        <v>14.714285714285714</v>
      </c>
      <c r="D406" s="1">
        <v>4.6802523334497561</v>
      </c>
      <c r="BB406" s="25" t="s">
        <v>14</v>
      </c>
      <c r="BC406" s="25" t="s">
        <v>8</v>
      </c>
      <c r="BD406" s="1">
        <v>7.6630805147298814E-4</v>
      </c>
    </row>
    <row r="407" spans="1:56">
      <c r="A407" s="25" t="s">
        <v>21</v>
      </c>
      <c r="B407" s="24" t="s">
        <v>4</v>
      </c>
      <c r="C407" s="1">
        <v>12.142857142857142</v>
      </c>
      <c r="D407" s="1">
        <v>9.8222294045797192</v>
      </c>
      <c r="BB407" s="25" t="s">
        <v>15</v>
      </c>
      <c r="BC407" s="25" t="s">
        <v>21</v>
      </c>
      <c r="BD407" s="1">
        <v>1.8302360629968212E-5</v>
      </c>
    </row>
    <row r="408" spans="1:56">
      <c r="A408" s="25" t="s">
        <v>21</v>
      </c>
      <c r="B408" s="25" t="s">
        <v>5</v>
      </c>
      <c r="C408" s="1">
        <v>11.428571428571429</v>
      </c>
      <c r="D408" s="1">
        <v>6.9247657687737671</v>
      </c>
      <c r="BB408" s="25" t="s">
        <v>16</v>
      </c>
      <c r="BC408" s="25" t="s">
        <v>22</v>
      </c>
      <c r="BD408" s="1">
        <v>4.4653756335643612E-10</v>
      </c>
    </row>
    <row r="409" spans="1:56">
      <c r="A409" s="25" t="s">
        <v>21</v>
      </c>
      <c r="B409" s="25" t="s">
        <v>6</v>
      </c>
      <c r="C409" s="1">
        <v>15.714285714285714</v>
      </c>
      <c r="D409" s="1">
        <v>11.38294463534935</v>
      </c>
      <c r="BB409" s="25" t="s">
        <v>17</v>
      </c>
      <c r="BC409" s="25" t="s">
        <v>35</v>
      </c>
      <c r="BD409" s="1">
        <v>1.1557712332825255E-6</v>
      </c>
    </row>
    <row r="410" spans="1:56">
      <c r="A410" s="25" t="s">
        <v>21</v>
      </c>
      <c r="B410" s="25" t="s">
        <v>7</v>
      </c>
      <c r="C410" s="1">
        <v>9.8571428571428577</v>
      </c>
      <c r="D410" s="1">
        <v>4.1403933560541262</v>
      </c>
      <c r="BB410" s="25" t="s">
        <v>18</v>
      </c>
      <c r="BC410" s="25" t="s">
        <v>36</v>
      </c>
      <c r="BD410" s="1">
        <v>2.0852012454432904E-5</v>
      </c>
    </row>
    <row r="411" spans="1:56">
      <c r="A411" s="25" t="s">
        <v>21</v>
      </c>
      <c r="B411" s="25" t="s">
        <v>8</v>
      </c>
      <c r="C411" s="1">
        <v>12</v>
      </c>
      <c r="D411" s="1">
        <v>4.4347115652166904</v>
      </c>
      <c r="BB411" s="25" t="s">
        <v>19</v>
      </c>
      <c r="BC411" s="25" t="s">
        <v>37</v>
      </c>
      <c r="BD411" s="1">
        <v>6.2919147409663465E-4</v>
      </c>
    </row>
    <row r="412" spans="1:56">
      <c r="A412" s="25" t="s">
        <v>21</v>
      </c>
      <c r="B412" s="25" t="s">
        <v>21</v>
      </c>
      <c r="C412" s="1">
        <v>18.714285714285715</v>
      </c>
      <c r="D412" s="1">
        <v>16.069788276081773</v>
      </c>
      <c r="BB412" s="25" t="s">
        <v>20</v>
      </c>
      <c r="BC412" s="25" t="s">
        <v>39</v>
      </c>
      <c r="BD412" s="1">
        <v>0.16517765744517654</v>
      </c>
    </row>
    <row r="413" spans="1:56">
      <c r="A413" s="25" t="s">
        <v>21</v>
      </c>
      <c r="B413" s="25" t="s">
        <v>22</v>
      </c>
      <c r="C413" s="1">
        <v>27.714285714285715</v>
      </c>
      <c r="D413" s="1">
        <v>11.161157134071207</v>
      </c>
      <c r="BB413" s="25" t="s">
        <v>21</v>
      </c>
      <c r="BC413" s="27" t="s">
        <v>2</v>
      </c>
      <c r="BD413" s="1">
        <v>0.37637182381070944</v>
      </c>
    </row>
    <row r="414" spans="1:56">
      <c r="A414" s="25" t="s">
        <v>21</v>
      </c>
      <c r="B414" s="25" t="s">
        <v>35</v>
      </c>
      <c r="C414" s="1">
        <v>25.428571428571427</v>
      </c>
      <c r="D414" s="1">
        <v>13.023787760058422</v>
      </c>
      <c r="BB414" s="25" t="s">
        <v>21</v>
      </c>
      <c r="BC414" s="24" t="s">
        <v>3</v>
      </c>
      <c r="BD414" s="1">
        <v>2.9599727130294861E-3</v>
      </c>
    </row>
    <row r="415" spans="1:56">
      <c r="A415" s="25" t="s">
        <v>21</v>
      </c>
      <c r="B415" s="25" t="s">
        <v>36</v>
      </c>
      <c r="C415" s="1">
        <v>25</v>
      </c>
      <c r="D415" s="1">
        <v>15.641824275533422</v>
      </c>
      <c r="BB415" s="25" t="s">
        <v>21</v>
      </c>
      <c r="BC415" s="24" t="s">
        <v>4</v>
      </c>
      <c r="BD415" s="1">
        <v>3.2213682810125904E-2</v>
      </c>
    </row>
    <row r="416" spans="1:56">
      <c r="A416" s="25" t="s">
        <v>21</v>
      </c>
      <c r="B416" s="25" t="s">
        <v>37</v>
      </c>
      <c r="C416" s="1">
        <v>12.285714285714286</v>
      </c>
      <c r="D416" s="1">
        <v>10.045136231269433</v>
      </c>
      <c r="BB416" s="25" t="s">
        <v>21</v>
      </c>
      <c r="BC416" s="25" t="s">
        <v>5</v>
      </c>
      <c r="BD416" s="1">
        <v>4.0705981969478562E-2</v>
      </c>
    </row>
    <row r="417" spans="1:56">
      <c r="A417" s="25" t="s">
        <v>21</v>
      </c>
      <c r="B417" s="25" t="s">
        <v>39</v>
      </c>
      <c r="C417" s="1">
        <v>5</v>
      </c>
      <c r="D417" s="1">
        <v>4.358898943540674</v>
      </c>
      <c r="BB417" s="25" t="s">
        <v>21</v>
      </c>
      <c r="BC417" s="25" t="s">
        <v>6</v>
      </c>
      <c r="BD417" s="1">
        <v>3.3847974049981775E-3</v>
      </c>
    </row>
    <row r="418" spans="1:56">
      <c r="A418" s="25" t="s">
        <v>22</v>
      </c>
      <c r="B418" s="27" t="s">
        <v>2</v>
      </c>
      <c r="C418" s="1">
        <v>7.8571428571428568</v>
      </c>
      <c r="D418" s="1">
        <v>6.4660284417502991</v>
      </c>
      <c r="BB418" s="25" t="s">
        <v>21</v>
      </c>
      <c r="BC418" s="25" t="s">
        <v>7</v>
      </c>
      <c r="BD418" s="1">
        <v>9.2490959745904419E-2</v>
      </c>
    </row>
    <row r="419" spans="1:56">
      <c r="A419" s="25" t="s">
        <v>23</v>
      </c>
      <c r="B419" s="24" t="s">
        <v>3</v>
      </c>
      <c r="C419" s="1">
        <v>10.285714285714286</v>
      </c>
      <c r="D419" s="1">
        <v>4.6084807950229365</v>
      </c>
      <c r="BB419" s="25" t="s">
        <v>21</v>
      </c>
      <c r="BC419" s="25" t="s">
        <v>8</v>
      </c>
      <c r="BD419" s="1">
        <v>2.4145581136787175E-2</v>
      </c>
    </row>
    <row r="420" spans="1:56">
      <c r="A420" s="25" t="s">
        <v>24</v>
      </c>
      <c r="B420" s="24" t="s">
        <v>4</v>
      </c>
      <c r="C420" s="1">
        <v>14.285714285714286</v>
      </c>
      <c r="D420" s="1">
        <v>6.2373681873657167</v>
      </c>
      <c r="BB420" s="25" t="s">
        <v>21</v>
      </c>
      <c r="BC420" s="25" t="s">
        <v>21</v>
      </c>
      <c r="BD420" s="1">
        <v>9.9964210087238317E-4</v>
      </c>
    </row>
    <row r="421" spans="1:56">
      <c r="A421" s="25" t="s">
        <v>25</v>
      </c>
      <c r="B421" s="25" t="s">
        <v>5</v>
      </c>
      <c r="C421" s="1">
        <v>7.4285714285714288</v>
      </c>
      <c r="D421" s="1">
        <v>5.4116276928216607</v>
      </c>
      <c r="BB421" s="25" t="s">
        <v>21</v>
      </c>
      <c r="BC421" s="25" t="s">
        <v>22</v>
      </c>
      <c r="BD421" s="1">
        <v>8.0880399812612597E-8</v>
      </c>
    </row>
    <row r="422" spans="1:56">
      <c r="A422" s="25" t="s">
        <v>26</v>
      </c>
      <c r="B422" s="25" t="s">
        <v>6</v>
      </c>
      <c r="C422" s="1">
        <v>16.285714285714285</v>
      </c>
      <c r="D422" s="1">
        <v>14.476582074903888</v>
      </c>
      <c r="BB422" s="25" t="s">
        <v>21</v>
      </c>
      <c r="BC422" s="25" t="s">
        <v>35</v>
      </c>
      <c r="BD422" s="1">
        <v>1.5213412249290846E-6</v>
      </c>
    </row>
    <row r="423" spans="1:56">
      <c r="A423" s="25" t="s">
        <v>27</v>
      </c>
      <c r="B423" s="25" t="s">
        <v>7</v>
      </c>
      <c r="C423" s="1">
        <v>14.857142857142858</v>
      </c>
      <c r="D423" s="1">
        <v>7.7336617335854445</v>
      </c>
      <c r="BB423" s="25" t="s">
        <v>21</v>
      </c>
      <c r="BC423" s="25" t="s">
        <v>36</v>
      </c>
      <c r="BD423" s="1">
        <v>6.5971037392602695E-6</v>
      </c>
    </row>
    <row r="424" spans="1:56">
      <c r="A424" s="25" t="s">
        <v>28</v>
      </c>
      <c r="B424" s="25" t="s">
        <v>8</v>
      </c>
      <c r="C424" s="1">
        <v>12</v>
      </c>
      <c r="D424" s="1">
        <v>4.8989794855663558</v>
      </c>
      <c r="BB424" s="25" t="s">
        <v>21</v>
      </c>
      <c r="BC424" s="25" t="s">
        <v>37</v>
      </c>
      <c r="BD424" s="1">
        <v>3.0065997926362342E-2</v>
      </c>
    </row>
    <row r="425" spans="1:56">
      <c r="A425" s="25" t="s">
        <v>29</v>
      </c>
      <c r="B425" s="25" t="s">
        <v>21</v>
      </c>
      <c r="C425" s="1">
        <v>33.857142857142854</v>
      </c>
      <c r="D425" s="1">
        <v>20.521765448977757</v>
      </c>
      <c r="BB425" s="25" t="s">
        <v>21</v>
      </c>
      <c r="BC425" s="25" t="s">
        <v>39</v>
      </c>
      <c r="BD425" s="1">
        <v>0.41178949668648229</v>
      </c>
    </row>
    <row r="426" spans="1:56">
      <c r="A426" s="25" t="s">
        <v>30</v>
      </c>
      <c r="B426" s="25" t="s">
        <v>22</v>
      </c>
      <c r="C426" s="1">
        <v>47.285714285714285</v>
      </c>
      <c r="D426" s="1">
        <v>18.015866023353649</v>
      </c>
      <c r="BB426" s="25" t="s">
        <v>22</v>
      </c>
      <c r="BC426" s="27" t="s">
        <v>2</v>
      </c>
      <c r="BD426" s="1">
        <v>0.25051422478334051</v>
      </c>
    </row>
    <row r="427" spans="1:56">
      <c r="A427" s="25" t="s">
        <v>31</v>
      </c>
      <c r="B427" s="25" t="s">
        <v>35</v>
      </c>
      <c r="C427" s="1">
        <v>32.285714285714285</v>
      </c>
      <c r="D427" s="1">
        <v>14.162324264449976</v>
      </c>
      <c r="BB427" s="25" t="s">
        <v>23</v>
      </c>
      <c r="BC427" s="24" t="s">
        <v>3</v>
      </c>
      <c r="BD427" s="1">
        <v>7.3373000654649079E-2</v>
      </c>
    </row>
    <row r="428" spans="1:56">
      <c r="A428" s="25" t="s">
        <v>32</v>
      </c>
      <c r="B428" s="25" t="s">
        <v>36</v>
      </c>
      <c r="C428" s="1">
        <v>19.857142857142858</v>
      </c>
      <c r="D428" s="1">
        <v>9.6683085633522499</v>
      </c>
      <c r="BB428" s="25" t="s">
        <v>24</v>
      </c>
      <c r="BC428" s="24" t="s">
        <v>4</v>
      </c>
      <c r="BD428" s="1">
        <v>4.9324608978562898E-3</v>
      </c>
    </row>
    <row r="429" spans="1:56">
      <c r="A429" s="25" t="s">
        <v>33</v>
      </c>
      <c r="B429" s="25" t="s">
        <v>37</v>
      </c>
      <c r="C429" s="1">
        <v>16.571428571428573</v>
      </c>
      <c r="D429" s="1">
        <v>12.259107401671391</v>
      </c>
      <c r="BB429" s="25" t="s">
        <v>25</v>
      </c>
      <c r="BC429" s="25" t="s">
        <v>5</v>
      </c>
      <c r="BD429" s="1">
        <v>0.29165499127754685</v>
      </c>
    </row>
    <row r="430" spans="1:56">
      <c r="A430" s="25" t="s">
        <v>34</v>
      </c>
      <c r="B430" s="25" t="s">
        <v>39</v>
      </c>
      <c r="C430" s="1">
        <v>3.1428571428571428</v>
      </c>
      <c r="D430" s="1">
        <v>3.3876526498728401</v>
      </c>
      <c r="BB430" s="25" t="s">
        <v>26</v>
      </c>
      <c r="BC430" s="25" t="s">
        <v>6</v>
      </c>
      <c r="BD430" s="1">
        <v>3.9085304542822424E-3</v>
      </c>
    </row>
    <row r="431" spans="1:56">
      <c r="A431" s="25" t="s">
        <v>35</v>
      </c>
      <c r="B431" s="27" t="s">
        <v>2</v>
      </c>
      <c r="C431" s="1">
        <v>10.142857142857142</v>
      </c>
      <c r="D431" s="1">
        <v>8.6106246662397936</v>
      </c>
      <c r="BB431" s="25" t="s">
        <v>27</v>
      </c>
      <c r="BC431" s="25" t="s">
        <v>7</v>
      </c>
      <c r="BD431" s="1">
        <v>3.7353719347911272E-3</v>
      </c>
    </row>
    <row r="432" spans="1:56">
      <c r="A432" s="25" t="s">
        <v>35</v>
      </c>
      <c r="B432" s="24" t="s">
        <v>3</v>
      </c>
      <c r="C432" s="1">
        <v>15</v>
      </c>
      <c r="D432" s="1">
        <v>13.613718571108091</v>
      </c>
      <c r="BB432" s="25" t="s">
        <v>28</v>
      </c>
      <c r="BC432" s="25" t="s">
        <v>8</v>
      </c>
      <c r="BD432" s="1">
        <v>2.474964210744034E-2</v>
      </c>
    </row>
    <row r="433" spans="1:56">
      <c r="A433" s="25" t="s">
        <v>35</v>
      </c>
      <c r="B433" s="24" t="s">
        <v>4</v>
      </c>
      <c r="C433" s="1">
        <v>15.285714285714286</v>
      </c>
      <c r="D433" s="1">
        <v>6.0749289629395582</v>
      </c>
      <c r="BB433" s="25" t="s">
        <v>29</v>
      </c>
      <c r="BC433" s="25" t="s">
        <v>21</v>
      </c>
      <c r="BD433" s="1">
        <v>6.6980949167994873E-8</v>
      </c>
    </row>
    <row r="434" spans="1:56">
      <c r="A434" s="25" t="s">
        <v>35</v>
      </c>
      <c r="B434" s="25" t="s">
        <v>5</v>
      </c>
      <c r="C434" s="1">
        <v>19.571428571428573</v>
      </c>
      <c r="D434" s="1">
        <v>14.093227012258321</v>
      </c>
      <c r="BB434" s="25" t="s">
        <v>30</v>
      </c>
      <c r="BC434" s="25" t="s">
        <v>22</v>
      </c>
      <c r="BD434" s="1">
        <v>6.802101428951603E-13</v>
      </c>
    </row>
    <row r="435" spans="1:56">
      <c r="A435" s="25" t="s">
        <v>35</v>
      </c>
      <c r="B435" s="25" t="s">
        <v>6</v>
      </c>
      <c r="C435" s="1">
        <v>17.428571428571427</v>
      </c>
      <c r="D435" s="1">
        <v>14.327795164843554</v>
      </c>
      <c r="BB435" s="25" t="s">
        <v>31</v>
      </c>
      <c r="BC435" s="25" t="s">
        <v>35</v>
      </c>
      <c r="BD435" s="1">
        <v>6.3900242001497328E-9</v>
      </c>
    </row>
    <row r="436" spans="1:56">
      <c r="A436" s="25" t="s">
        <v>35</v>
      </c>
      <c r="B436" s="25" t="s">
        <v>7</v>
      </c>
      <c r="C436" s="1">
        <v>15.571428571428571</v>
      </c>
      <c r="D436" s="1">
        <v>9.466733735510239</v>
      </c>
      <c r="BB436" s="25" t="s">
        <v>32</v>
      </c>
      <c r="BC436" s="25" t="s">
        <v>36</v>
      </c>
      <c r="BD436" s="1">
        <v>7.2860493022323952E-5</v>
      </c>
    </row>
    <row r="437" spans="1:56">
      <c r="A437" s="25" t="s">
        <v>35</v>
      </c>
      <c r="B437" s="25" t="s">
        <v>8</v>
      </c>
      <c r="C437" s="1">
        <v>12.571428571428571</v>
      </c>
      <c r="D437" s="1">
        <v>5.2235729425092075</v>
      </c>
      <c r="BB437" s="25" t="s">
        <v>33</v>
      </c>
      <c r="BC437" s="25" t="s">
        <v>37</v>
      </c>
      <c r="BD437" s="1">
        <v>2.0915240768995952E-3</v>
      </c>
    </row>
    <row r="438" spans="1:56">
      <c r="A438" s="25" t="s">
        <v>35</v>
      </c>
      <c r="B438" s="25" t="s">
        <v>21</v>
      </c>
      <c r="C438" s="1">
        <v>29.142857142857142</v>
      </c>
      <c r="D438" s="1">
        <v>16.767315144138525</v>
      </c>
      <c r="BB438" s="25" t="s">
        <v>34</v>
      </c>
      <c r="BC438" s="25" t="s">
        <v>39</v>
      </c>
      <c r="BD438" s="1">
        <v>0.20493921210336591</v>
      </c>
    </row>
    <row r="439" spans="1:56">
      <c r="A439" s="25" t="s">
        <v>35</v>
      </c>
      <c r="B439" s="25" t="s">
        <v>22</v>
      </c>
      <c r="C439" s="1">
        <v>51.142857142857146</v>
      </c>
      <c r="D439" s="1">
        <v>35.540721111745285</v>
      </c>
      <c r="BB439" s="25" t="s">
        <v>35</v>
      </c>
      <c r="BC439" s="27" t="s">
        <v>2</v>
      </c>
      <c r="BD439" s="1">
        <v>9.317935448952254E-2</v>
      </c>
    </row>
    <row r="440" spans="1:56">
      <c r="A440" s="25" t="s">
        <v>35</v>
      </c>
      <c r="B440" s="25" t="s">
        <v>35</v>
      </c>
      <c r="C440" s="1">
        <v>49.571428571428569</v>
      </c>
      <c r="D440" s="1">
        <v>21.438727751875756</v>
      </c>
      <c r="BB440" s="25" t="s">
        <v>35</v>
      </c>
      <c r="BC440" s="24" t="s">
        <v>3</v>
      </c>
      <c r="BD440" s="1">
        <v>8.0350733203520264E-3</v>
      </c>
    </row>
    <row r="441" spans="1:56">
      <c r="A441" s="25" t="s">
        <v>35</v>
      </c>
      <c r="B441" s="25" t="s">
        <v>36</v>
      </c>
      <c r="C441" s="1">
        <v>25.857142857142858</v>
      </c>
      <c r="D441" s="1">
        <v>8.3950098556339121</v>
      </c>
      <c r="BB441" s="25" t="s">
        <v>35</v>
      </c>
      <c r="BC441" s="24" t="s">
        <v>4</v>
      </c>
      <c r="BD441" s="1">
        <v>2.1162088823636171E-3</v>
      </c>
    </row>
    <row r="442" spans="1:56">
      <c r="A442" s="25" t="s">
        <v>35</v>
      </c>
      <c r="B442" s="25" t="s">
        <v>37</v>
      </c>
      <c r="C442" s="1">
        <v>23.857142857142858</v>
      </c>
      <c r="D442" s="1">
        <v>17.23783214742669</v>
      </c>
      <c r="BB442" s="25" t="s">
        <v>35</v>
      </c>
      <c r="BC442" s="25" t="s">
        <v>5</v>
      </c>
      <c r="BD442" s="1">
        <v>3.1683604238104613E-4</v>
      </c>
    </row>
    <row r="443" spans="1:56">
      <c r="A443" s="25" t="s">
        <v>35</v>
      </c>
      <c r="B443" s="25" t="s">
        <v>39</v>
      </c>
      <c r="C443" s="1">
        <v>5.1428571428571432</v>
      </c>
      <c r="D443" s="1">
        <v>5.2417736002416664</v>
      </c>
      <c r="BB443" s="25" t="s">
        <v>35</v>
      </c>
      <c r="BC443" s="25" t="s">
        <v>6</v>
      </c>
      <c r="BD443" s="1">
        <v>1.6963188562474671E-3</v>
      </c>
    </row>
    <row r="444" spans="1:56">
      <c r="A444" s="25" t="s">
        <v>36</v>
      </c>
      <c r="B444" s="27" t="s">
        <v>2</v>
      </c>
      <c r="C444" s="1">
        <v>11.285714285714286</v>
      </c>
      <c r="D444" s="1">
        <v>7.2735659689564862</v>
      </c>
      <c r="BB444" s="25" t="s">
        <v>35</v>
      </c>
      <c r="BC444" s="25" t="s">
        <v>7</v>
      </c>
      <c r="BD444" s="1">
        <v>2.7385579389485235E-3</v>
      </c>
    </row>
    <row r="445" spans="1:56">
      <c r="A445" s="25" t="s">
        <v>36</v>
      </c>
      <c r="B445" s="24" t="s">
        <v>3</v>
      </c>
      <c r="C445" s="1">
        <v>16.857142857142858</v>
      </c>
      <c r="D445" s="1">
        <v>10.991338581334114</v>
      </c>
      <c r="BB445" s="25" t="s">
        <v>35</v>
      </c>
      <c r="BC445" s="25" t="s">
        <v>8</v>
      </c>
      <c r="BD445" s="1">
        <v>1.6812749522720074E-2</v>
      </c>
    </row>
    <row r="446" spans="1:56">
      <c r="A446" s="25" t="s">
        <v>36</v>
      </c>
      <c r="B446" s="24" t="s">
        <v>4</v>
      </c>
      <c r="C446" s="1">
        <v>13</v>
      </c>
      <c r="D446" s="1">
        <v>7.3711147958319936</v>
      </c>
      <c r="BB446" s="25" t="s">
        <v>35</v>
      </c>
      <c r="BC446" s="25" t="s">
        <v>21</v>
      </c>
      <c r="BD446" s="1">
        <v>3.6609448824488346E-7</v>
      </c>
    </row>
    <row r="447" spans="1:56">
      <c r="A447" s="25" t="s">
        <v>36</v>
      </c>
      <c r="B447" s="25" t="s">
        <v>5</v>
      </c>
      <c r="C447" s="1">
        <v>18.714285714285715</v>
      </c>
      <c r="D447" s="1">
        <v>8.9389463531650044</v>
      </c>
      <c r="BB447" s="25" t="s">
        <v>35</v>
      </c>
      <c r="BC447" s="25" t="s">
        <v>22</v>
      </c>
      <c r="BD447" s="1">
        <v>5.4274300306119107E-9</v>
      </c>
    </row>
    <row r="448" spans="1:56">
      <c r="A448" s="25" t="s">
        <v>36</v>
      </c>
      <c r="B448" s="25" t="s">
        <v>6</v>
      </c>
      <c r="C448" s="1">
        <v>22.571428571428573</v>
      </c>
      <c r="D448" s="1">
        <v>10.674848052894287</v>
      </c>
      <c r="BB448" s="25" t="s">
        <v>35</v>
      </c>
      <c r="BC448" s="25" t="s">
        <v>35</v>
      </c>
      <c r="BD448" s="1">
        <v>1.9371457532195457E-12</v>
      </c>
    </row>
    <row r="449" spans="1:56">
      <c r="A449" s="25" t="s">
        <v>36</v>
      </c>
      <c r="B449" s="25" t="s">
        <v>7</v>
      </c>
      <c r="C449" s="1">
        <v>22.857142857142858</v>
      </c>
      <c r="D449" s="1">
        <v>6.6188763252929705</v>
      </c>
      <c r="BB449" s="25" t="s">
        <v>35</v>
      </c>
      <c r="BC449" s="25" t="s">
        <v>36</v>
      </c>
      <c r="BD449" s="1">
        <v>1.4740831079325028E-7</v>
      </c>
    </row>
    <row r="450" spans="1:56">
      <c r="A450" s="25" t="s">
        <v>36</v>
      </c>
      <c r="B450" s="25" t="s">
        <v>8</v>
      </c>
      <c r="C450" s="1">
        <v>17.571428571428573</v>
      </c>
      <c r="D450" s="1">
        <v>8.303757038376121</v>
      </c>
      <c r="BB450" s="25" t="s">
        <v>35</v>
      </c>
      <c r="BC450" s="25" t="s">
        <v>37</v>
      </c>
      <c r="BD450" s="1">
        <v>3.0455663516284077E-5</v>
      </c>
    </row>
    <row r="451" spans="1:56">
      <c r="A451" s="25" t="s">
        <v>36</v>
      </c>
      <c r="B451" s="25" t="s">
        <v>21</v>
      </c>
      <c r="C451" s="1">
        <v>37.571428571428569</v>
      </c>
      <c r="D451" s="1">
        <v>18.590832354121417</v>
      </c>
      <c r="BB451" s="25" t="s">
        <v>35</v>
      </c>
      <c r="BC451" s="25" t="s">
        <v>39</v>
      </c>
      <c r="BD451" s="1">
        <v>0.43047016323616627</v>
      </c>
    </row>
    <row r="452" spans="1:56">
      <c r="A452" s="25" t="s">
        <v>36</v>
      </c>
      <c r="B452" s="25" t="s">
        <v>22</v>
      </c>
      <c r="C452" s="1">
        <v>41.428571428571431</v>
      </c>
      <c r="D452" s="1">
        <v>26.800852864894324</v>
      </c>
      <c r="BB452" s="25" t="s">
        <v>36</v>
      </c>
      <c r="BC452" s="27" t="s">
        <v>2</v>
      </c>
      <c r="BD452" s="1">
        <v>4.5428002272020984E-2</v>
      </c>
    </row>
    <row r="453" spans="1:56">
      <c r="A453" s="25" t="s">
        <v>36</v>
      </c>
      <c r="B453" s="25" t="s">
        <v>35</v>
      </c>
      <c r="C453" s="1">
        <v>52.428571428571431</v>
      </c>
      <c r="D453" s="1">
        <v>17.018197543190279</v>
      </c>
      <c r="BB453" s="25" t="s">
        <v>36</v>
      </c>
      <c r="BC453" s="24" t="s">
        <v>3</v>
      </c>
      <c r="BD453" s="1">
        <v>1.3036615597339437E-3</v>
      </c>
    </row>
    <row r="454" spans="1:56">
      <c r="A454" s="25" t="s">
        <v>36</v>
      </c>
      <c r="B454" s="25" t="s">
        <v>36</v>
      </c>
      <c r="C454" s="1">
        <v>28.857142857142858</v>
      </c>
      <c r="D454" s="1">
        <v>7.3581830055290949</v>
      </c>
      <c r="BB454" s="25" t="s">
        <v>36</v>
      </c>
      <c r="BC454" s="24" t="s">
        <v>4</v>
      </c>
      <c r="BD454" s="1">
        <v>1.4642919693294188E-2</v>
      </c>
    </row>
    <row r="455" spans="1:56">
      <c r="A455" s="25" t="s">
        <v>36</v>
      </c>
      <c r="B455" s="25" t="s">
        <v>37</v>
      </c>
      <c r="C455" s="1">
        <v>20.285714285714285</v>
      </c>
      <c r="D455" s="1">
        <v>17.25991778383553</v>
      </c>
      <c r="BB455" s="25" t="s">
        <v>36</v>
      </c>
      <c r="BC455" s="25" t="s">
        <v>5</v>
      </c>
      <c r="BD455" s="1">
        <v>1.706992683046838E-4</v>
      </c>
    </row>
    <row r="456" spans="1:56">
      <c r="A456" s="25" t="s">
        <v>36</v>
      </c>
      <c r="B456" s="25" t="s">
        <v>39</v>
      </c>
      <c r="C456" s="1">
        <v>14.142857142857142</v>
      </c>
      <c r="D456" s="1">
        <v>8.5912469298422458</v>
      </c>
      <c r="BB456" s="25" t="s">
        <v>36</v>
      </c>
      <c r="BC456" s="25" t="s">
        <v>6</v>
      </c>
      <c r="BD456" s="1">
        <v>8.1873827290151129E-6</v>
      </c>
    </row>
    <row r="457" spans="1:56">
      <c r="A457" s="25" t="s">
        <v>37</v>
      </c>
      <c r="B457" s="27" t="s">
        <v>2</v>
      </c>
      <c r="C457" s="1">
        <v>7.8571428571428568</v>
      </c>
      <c r="D457" s="1">
        <v>3.2877840272018788</v>
      </c>
      <c r="BB457" s="25" t="s">
        <v>36</v>
      </c>
      <c r="BC457" s="25" t="s">
        <v>7</v>
      </c>
      <c r="BD457" s="1">
        <v>1.6707560441863169E-6</v>
      </c>
    </row>
    <row r="458" spans="1:56">
      <c r="A458" s="25" t="s">
        <v>37</v>
      </c>
      <c r="B458" s="24" t="s">
        <v>3</v>
      </c>
      <c r="C458" s="1">
        <v>14</v>
      </c>
      <c r="D458" s="1">
        <v>6.2716292407422598</v>
      </c>
      <c r="BB458" s="25" t="s">
        <v>36</v>
      </c>
      <c r="BC458" s="25" t="s">
        <v>8</v>
      </c>
      <c r="BD458" s="1">
        <v>4.1334042074760478E-4</v>
      </c>
    </row>
    <row r="459" spans="1:56">
      <c r="A459" s="25" t="s">
        <v>37</v>
      </c>
      <c r="B459" s="24" t="s">
        <v>4</v>
      </c>
      <c r="C459" s="1">
        <v>20.714285714285715</v>
      </c>
      <c r="D459" s="1">
        <v>15.250292737237164</v>
      </c>
      <c r="BB459" s="25" t="s">
        <v>36</v>
      </c>
      <c r="BC459" s="25" t="s">
        <v>21</v>
      </c>
      <c r="BD459" s="1">
        <v>1.3098328193997795E-9</v>
      </c>
    </row>
    <row r="460" spans="1:56">
      <c r="A460" s="25" t="s">
        <v>37</v>
      </c>
      <c r="B460" s="25" t="s">
        <v>5</v>
      </c>
      <c r="C460" s="1">
        <v>13.285714285714286</v>
      </c>
      <c r="D460" s="1">
        <v>8.9389463531650009</v>
      </c>
      <c r="BB460" s="25" t="s">
        <v>36</v>
      </c>
      <c r="BC460" s="25" t="s">
        <v>22</v>
      </c>
      <c r="BD460" s="1">
        <v>1.2500553735413677E-8</v>
      </c>
    </row>
    <row r="461" spans="1:56">
      <c r="A461" s="25" t="s">
        <v>37</v>
      </c>
      <c r="B461" s="25" t="s">
        <v>6</v>
      </c>
      <c r="C461" s="1">
        <v>13.428571428571429</v>
      </c>
      <c r="D461" s="1">
        <v>7.2538987874830196</v>
      </c>
      <c r="BB461" s="25" t="s">
        <v>36</v>
      </c>
      <c r="BC461" s="25" t="s">
        <v>35</v>
      </c>
      <c r="BD461" s="1">
        <v>8.7574718235169198E-15</v>
      </c>
    </row>
    <row r="462" spans="1:56">
      <c r="A462" s="25" t="s">
        <v>37</v>
      </c>
      <c r="B462" s="25" t="s">
        <v>7</v>
      </c>
      <c r="C462" s="1">
        <v>25.285714285714285</v>
      </c>
      <c r="D462" s="1">
        <v>18.354965592579081</v>
      </c>
      <c r="BB462" s="25" t="s">
        <v>36</v>
      </c>
      <c r="BC462" s="25" t="s">
        <v>36</v>
      </c>
      <c r="BD462" s="1">
        <v>4.855946044261609E-9</v>
      </c>
    </row>
    <row r="463" spans="1:56">
      <c r="A463" s="25" t="s">
        <v>37</v>
      </c>
      <c r="B463" s="25" t="s">
        <v>8</v>
      </c>
      <c r="C463" s="1">
        <v>19.857142857142858</v>
      </c>
      <c r="D463" s="1">
        <v>14.565124686828366</v>
      </c>
      <c r="BB463" s="25" t="s">
        <v>36</v>
      </c>
      <c r="BC463" s="25" t="s">
        <v>37</v>
      </c>
      <c r="BD463" s="1">
        <v>4.410400630448936E-4</v>
      </c>
    </row>
    <row r="464" spans="1:56">
      <c r="A464" s="25" t="s">
        <v>37</v>
      </c>
      <c r="B464" s="25" t="s">
        <v>21</v>
      </c>
      <c r="C464" s="1">
        <v>35.857142857142854</v>
      </c>
      <c r="D464" s="1">
        <v>23.348294523216406</v>
      </c>
      <c r="BB464" s="25" t="s">
        <v>36</v>
      </c>
      <c r="BC464" s="25" t="s">
        <v>39</v>
      </c>
      <c r="BD464" s="1">
        <v>7.2424968586344502E-3</v>
      </c>
    </row>
    <row r="465" spans="1:56">
      <c r="A465" s="25" t="s">
        <v>37</v>
      </c>
      <c r="B465" s="25" t="s">
        <v>22</v>
      </c>
      <c r="C465" s="1">
        <v>61.714285714285715</v>
      </c>
      <c r="D465" s="1">
        <v>23.662306774800339</v>
      </c>
      <c r="BB465" s="25" t="s">
        <v>37</v>
      </c>
      <c r="BC465" s="27" t="s">
        <v>2</v>
      </c>
      <c r="BD465" s="1">
        <v>0.24198171774294291</v>
      </c>
    </row>
    <row r="466" spans="1:56">
      <c r="A466" s="25" t="s">
        <v>37</v>
      </c>
      <c r="B466" s="25" t="s">
        <v>35</v>
      </c>
      <c r="C466" s="1">
        <v>48.428571428571431</v>
      </c>
      <c r="D466" s="1">
        <v>20.023795368320688</v>
      </c>
      <c r="BB466" s="25" t="s">
        <v>37</v>
      </c>
      <c r="BC466" s="24" t="s">
        <v>3</v>
      </c>
      <c r="BD466" s="1">
        <v>6.212221263458358E-3</v>
      </c>
    </row>
    <row r="467" spans="1:56">
      <c r="A467" s="25" t="s">
        <v>37</v>
      </c>
      <c r="B467" s="25" t="s">
        <v>36</v>
      </c>
      <c r="C467" s="1">
        <v>30.857142857142858</v>
      </c>
      <c r="D467" s="1">
        <v>9.8561076060916246</v>
      </c>
      <c r="BB467" s="25" t="s">
        <v>37</v>
      </c>
      <c r="BC467" s="24" t="s">
        <v>4</v>
      </c>
      <c r="BD467" s="1">
        <v>1.8041268166677063E-4</v>
      </c>
    </row>
    <row r="468" spans="1:56">
      <c r="A468" s="25" t="s">
        <v>37</v>
      </c>
      <c r="B468" s="25" t="s">
        <v>37</v>
      </c>
      <c r="C468" s="1">
        <v>32</v>
      </c>
      <c r="D468" s="1">
        <v>16.960738977611403</v>
      </c>
      <c r="BB468" s="25" t="s">
        <v>37</v>
      </c>
      <c r="BC468" s="25" t="s">
        <v>5</v>
      </c>
      <c r="BD468" s="1">
        <v>1.3986675683216147E-2</v>
      </c>
    </row>
    <row r="469" spans="1:56">
      <c r="A469" s="25" t="s">
        <v>37</v>
      </c>
      <c r="B469" s="25" t="s">
        <v>39</v>
      </c>
      <c r="C469" s="1">
        <v>8.2857142857142865</v>
      </c>
      <c r="D469" s="1">
        <v>8.1386789614835671</v>
      </c>
      <c r="BB469" s="25" t="s">
        <v>37</v>
      </c>
      <c r="BC469" s="25" t="s">
        <v>6</v>
      </c>
      <c r="BD469" s="1">
        <v>1.0608000428472805E-2</v>
      </c>
    </row>
    <row r="470" spans="1:56">
      <c r="A470" s="25" t="s">
        <v>39</v>
      </c>
      <c r="B470" s="27" t="s">
        <v>2</v>
      </c>
      <c r="C470" s="1">
        <v>4.1428571428571432</v>
      </c>
      <c r="D470" s="1">
        <v>5.4291979588324537</v>
      </c>
      <c r="BB470" s="25" t="s">
        <v>37</v>
      </c>
      <c r="BC470" s="25" t="s">
        <v>7</v>
      </c>
      <c r="BD470" s="1">
        <v>1.555516570063363E-5</v>
      </c>
    </row>
    <row r="471" spans="1:56">
      <c r="A471" s="25" t="s">
        <v>39</v>
      </c>
      <c r="B471" s="24" t="s">
        <v>3</v>
      </c>
      <c r="C471" s="1">
        <v>25</v>
      </c>
      <c r="D471" s="1">
        <v>13.503086067019396</v>
      </c>
      <c r="BB471" s="25" t="s">
        <v>37</v>
      </c>
      <c r="BC471" s="25" t="s">
        <v>8</v>
      </c>
      <c r="BD471" s="1">
        <v>2.8857313066143667E-4</v>
      </c>
    </row>
    <row r="472" spans="1:56">
      <c r="A472" s="25" t="s">
        <v>39</v>
      </c>
      <c r="B472" s="24" t="s">
        <v>4</v>
      </c>
      <c r="C472" s="1">
        <v>15.857142857142858</v>
      </c>
      <c r="D472" s="1">
        <v>11.725024114098465</v>
      </c>
      <c r="BB472" s="25" t="s">
        <v>37</v>
      </c>
      <c r="BC472" s="25" t="s">
        <v>21</v>
      </c>
      <c r="BD472" s="1">
        <v>7.3784556861375782E-8</v>
      </c>
    </row>
    <row r="473" spans="1:56">
      <c r="A473" s="25" t="s">
        <v>39</v>
      </c>
      <c r="B473" s="25" t="s">
        <v>5</v>
      </c>
      <c r="C473" s="1">
        <v>21.428571428571427</v>
      </c>
      <c r="D473" s="1">
        <v>8.7150663194482334</v>
      </c>
      <c r="BB473" s="25" t="s">
        <v>37</v>
      </c>
      <c r="BC473" s="25" t="s">
        <v>22</v>
      </c>
      <c r="BD473" s="1">
        <v>6.7285725491931451E-15</v>
      </c>
    </row>
    <row r="474" spans="1:56">
      <c r="A474" s="25" t="s">
        <v>39</v>
      </c>
      <c r="B474" s="25" t="s">
        <v>6</v>
      </c>
      <c r="C474" s="1">
        <v>27.714285714285715</v>
      </c>
      <c r="D474" s="1">
        <v>10.160614904526952</v>
      </c>
      <c r="BB474" s="25" t="s">
        <v>37</v>
      </c>
      <c r="BC474" s="25" t="s">
        <v>35</v>
      </c>
      <c r="BD474" s="1">
        <v>1.429318394394372E-12</v>
      </c>
    </row>
    <row r="475" spans="1:56">
      <c r="A475" s="25" t="s">
        <v>39</v>
      </c>
      <c r="B475" s="25" t="s">
        <v>7</v>
      </c>
      <c r="C475" s="1">
        <v>25.571428571428573</v>
      </c>
      <c r="D475" s="1">
        <v>10.674848052894284</v>
      </c>
      <c r="BB475" s="25" t="s">
        <v>37</v>
      </c>
      <c r="BC475" s="25" t="s">
        <v>36</v>
      </c>
      <c r="BD475" s="1">
        <v>2.1843756523224164E-9</v>
      </c>
    </row>
    <row r="476" spans="1:56">
      <c r="A476" s="25" t="s">
        <v>39</v>
      </c>
      <c r="B476" s="25" t="s">
        <v>8</v>
      </c>
      <c r="C476" s="1">
        <v>24.428571428571427</v>
      </c>
      <c r="D476" s="1">
        <v>10.533393610436329</v>
      </c>
      <c r="BB476" s="25" t="s">
        <v>37</v>
      </c>
      <c r="BC476" s="25" t="s">
        <v>37</v>
      </c>
      <c r="BD476" s="1">
        <v>3.9667603376888459E-8</v>
      </c>
    </row>
    <row r="477" spans="1:56">
      <c r="A477" s="25" t="s">
        <v>39</v>
      </c>
      <c r="B477" s="25" t="s">
        <v>21</v>
      </c>
      <c r="C477" s="1">
        <v>33.714285714285715</v>
      </c>
      <c r="D477" s="1">
        <v>24.322241438062992</v>
      </c>
      <c r="BB477" s="25" t="s">
        <v>37</v>
      </c>
      <c r="BC477" s="25" t="s">
        <v>39</v>
      </c>
      <c r="BD477" s="1">
        <v>0.21703265437965291</v>
      </c>
    </row>
    <row r="478" spans="1:56">
      <c r="A478" s="25" t="s">
        <v>39</v>
      </c>
      <c r="B478" s="25" t="s">
        <v>22</v>
      </c>
      <c r="C478" s="1">
        <v>53.857142857142854</v>
      </c>
      <c r="D478" s="1">
        <v>16.190826326746169</v>
      </c>
      <c r="BB478" s="25" t="s">
        <v>39</v>
      </c>
      <c r="BC478" s="27" t="s">
        <v>2</v>
      </c>
      <c r="BD478" s="1">
        <v>0.31175695285618021</v>
      </c>
    </row>
    <row r="479" spans="1:56">
      <c r="A479" s="25" t="s">
        <v>39</v>
      </c>
      <c r="B479" s="25" t="s">
        <v>35</v>
      </c>
      <c r="C479" s="1">
        <v>40</v>
      </c>
      <c r="D479" s="1">
        <v>10.263202878893768</v>
      </c>
      <c r="BB479" s="25" t="s">
        <v>39</v>
      </c>
      <c r="BC479" s="24" t="s">
        <v>3</v>
      </c>
      <c r="BD479" s="1">
        <v>2.7216394028070525E-6</v>
      </c>
    </row>
    <row r="480" spans="1:56">
      <c r="A480" s="25" t="s">
        <v>39</v>
      </c>
      <c r="B480" s="25" t="s">
        <v>36</v>
      </c>
      <c r="C480" s="1">
        <v>44.428571428571431</v>
      </c>
      <c r="D480" s="1">
        <v>14.128660503354439</v>
      </c>
      <c r="BB480" s="25" t="s">
        <v>39</v>
      </c>
      <c r="BC480" s="24" t="s">
        <v>4</v>
      </c>
      <c r="BD480" s="1">
        <v>3.2304696213891486E-3</v>
      </c>
    </row>
    <row r="481" spans="1:56">
      <c r="A481" s="25" t="s">
        <v>39</v>
      </c>
      <c r="B481" s="25" t="s">
        <v>37</v>
      </c>
      <c r="C481" s="1">
        <v>32</v>
      </c>
      <c r="D481" s="1">
        <v>16.542873591570078</v>
      </c>
      <c r="BB481" s="25" t="s">
        <v>39</v>
      </c>
      <c r="BC481" s="25" t="s">
        <v>5</v>
      </c>
      <c r="BD481" s="1">
        <v>1.2736671741649506E-5</v>
      </c>
    </row>
    <row r="482" spans="1:56">
      <c r="A482" s="25" t="s">
        <v>39</v>
      </c>
      <c r="B482" s="25" t="s">
        <v>39</v>
      </c>
      <c r="C482" s="1">
        <v>19.428571428571427</v>
      </c>
      <c r="D482" s="1">
        <v>10.325649985305896</v>
      </c>
      <c r="BB482" s="25" t="s">
        <v>39</v>
      </c>
      <c r="BC482" s="25" t="s">
        <v>6</v>
      </c>
      <c r="BD482" s="1">
        <v>5.080362579856545E-8</v>
      </c>
    </row>
    <row r="483" spans="1:56">
      <c r="BB483" s="25" t="s">
        <v>39</v>
      </c>
      <c r="BC483" s="25" t="s">
        <v>7</v>
      </c>
      <c r="BD483" s="1">
        <v>4.9044578591923611E-7</v>
      </c>
    </row>
    <row r="484" spans="1:56">
      <c r="BB484" s="25" t="s">
        <v>39</v>
      </c>
      <c r="BC484" s="25" t="s">
        <v>8</v>
      </c>
      <c r="BD484" s="1">
        <v>1.3646759670023647E-6</v>
      </c>
    </row>
    <row r="485" spans="1:56">
      <c r="BB485" s="25" t="s">
        <v>39</v>
      </c>
      <c r="BC485" s="25" t="s">
        <v>21</v>
      </c>
      <c r="BD485" s="1">
        <v>5.1626329165143141E-7</v>
      </c>
    </row>
    <row r="486" spans="1:56">
      <c r="BB486" s="25" t="s">
        <v>39</v>
      </c>
      <c r="BC486" s="25" t="s">
        <v>22</v>
      </c>
      <c r="BD486" s="1">
        <v>1.6850977721817559E-15</v>
      </c>
    </row>
    <row r="487" spans="1:56">
      <c r="BB487" s="25" t="s">
        <v>39</v>
      </c>
      <c r="BC487" s="25" t="s">
        <v>35</v>
      </c>
      <c r="BD487" s="1">
        <v>7.0328970532185706E-13</v>
      </c>
    </row>
    <row r="488" spans="1:56">
      <c r="BB488" s="25" t="s">
        <v>39</v>
      </c>
      <c r="BC488" s="25" t="s">
        <v>36</v>
      </c>
      <c r="BD488" s="1">
        <v>2.8930991572694457E-13</v>
      </c>
    </row>
    <row r="489" spans="1:56">
      <c r="BB489" s="25" t="s">
        <v>39</v>
      </c>
      <c r="BC489" s="25" t="s">
        <v>37</v>
      </c>
      <c r="BD489" s="1">
        <v>3.144117877066547E-8</v>
      </c>
    </row>
    <row r="490" spans="1:56">
      <c r="BB490" s="25" t="s">
        <v>39</v>
      </c>
      <c r="BC490" s="25" t="s">
        <v>39</v>
      </c>
      <c r="BD490" s="1">
        <v>1.2778046181186487E-4</v>
      </c>
    </row>
  </sheetData>
  <conditionalFormatting sqref="H11:S23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1:S3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1:S4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1:AJ49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12:AY49 AM11:AX11 AZ1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5:U3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M10:CX1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M10:CX1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Y19:CY2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M42:CX42 CM10:CX28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Y42:CY48 CM10:CY16 CM42:CX42 CY17:CY36 CM17:CX28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1:U49 H11:S49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="25" zoomScaleNormal="25" zoomScalePageLayoutView="25" workbookViewId="0">
      <selection activeCell="AO77" sqref="AO77"/>
    </sheetView>
  </sheetViews>
  <sheetFormatPr baseColWidth="10" defaultColWidth="8.83203125" defaultRowHeight="14" x14ac:dyDescent="0"/>
  <cols>
    <col min="1" max="4" width="8.83203125" style="1"/>
    <col min="5" max="5" width="1.5" style="1" customWidth="1"/>
    <col min="6" max="16384" width="8.83203125" style="1"/>
  </cols>
  <sheetData>
    <row r="1" spans="1:11">
      <c r="A1" s="1">
        <v>61.714285714285715</v>
      </c>
      <c r="B1" s="95" t="s">
        <v>37</v>
      </c>
      <c r="C1" s="25" t="s">
        <v>22</v>
      </c>
      <c r="F1" s="1" t="s">
        <v>65</v>
      </c>
      <c r="G1" s="1" t="s">
        <v>66</v>
      </c>
      <c r="H1" s="1" t="s">
        <v>53</v>
      </c>
      <c r="I1" s="1" t="s">
        <v>67</v>
      </c>
    </row>
    <row r="2" spans="1:11">
      <c r="A2" s="1">
        <v>53.857142857142854</v>
      </c>
      <c r="B2" s="95" t="s">
        <v>39</v>
      </c>
      <c r="C2" s="25" t="s">
        <v>22</v>
      </c>
      <c r="F2" s="95" t="s">
        <v>68</v>
      </c>
      <c r="G2" s="1">
        <v>61.714285714285715</v>
      </c>
      <c r="H2" s="1">
        <v>23.662306774800339</v>
      </c>
      <c r="I2" s="1">
        <f>H2/(SQRT(77))</f>
        <v>2.6965701204210428</v>
      </c>
      <c r="J2" s="1" t="s">
        <v>69</v>
      </c>
      <c r="K2" s="1" t="s">
        <v>70</v>
      </c>
    </row>
    <row r="3" spans="1:11">
      <c r="A3" s="1">
        <v>53.285714285714285</v>
      </c>
      <c r="B3" s="96" t="s">
        <v>6</v>
      </c>
      <c r="C3" s="21" t="s">
        <v>39</v>
      </c>
      <c r="F3" s="95" t="s">
        <v>71</v>
      </c>
      <c r="G3" s="1">
        <v>53.857142857142854</v>
      </c>
      <c r="H3" s="1">
        <v>16.190826326746169</v>
      </c>
      <c r="I3" s="1">
        <f t="shared" ref="I3:I66" si="0">H3/(SQRT(77))</f>
        <v>1.8451159015538758</v>
      </c>
      <c r="J3" s="1" t="s">
        <v>72</v>
      </c>
      <c r="K3" s="1" t="s">
        <v>73</v>
      </c>
    </row>
    <row r="4" spans="1:11">
      <c r="A4" s="1">
        <v>52.428571428571431</v>
      </c>
      <c r="B4" s="95" t="s">
        <v>36</v>
      </c>
      <c r="C4" s="25" t="s">
        <v>35</v>
      </c>
      <c r="F4" s="96" t="s">
        <v>74</v>
      </c>
      <c r="G4" s="1">
        <v>53.285714285714285</v>
      </c>
      <c r="H4" s="1">
        <v>18.336796209755274</v>
      </c>
      <c r="I4" s="1">
        <f t="shared" si="0"/>
        <v>2.089671866486615</v>
      </c>
      <c r="J4" s="1" t="s">
        <v>75</v>
      </c>
      <c r="K4" s="1" t="s">
        <v>76</v>
      </c>
    </row>
    <row r="5" spans="1:11">
      <c r="A5" s="1">
        <v>51.142857142857146</v>
      </c>
      <c r="B5" s="95" t="s">
        <v>35</v>
      </c>
      <c r="C5" s="25" t="s">
        <v>22</v>
      </c>
      <c r="F5" s="95" t="s">
        <v>77</v>
      </c>
      <c r="G5" s="1">
        <v>52.428571428571431</v>
      </c>
      <c r="H5" s="1">
        <v>17.018197543190279</v>
      </c>
      <c r="I5" s="1">
        <f t="shared" si="0"/>
        <v>1.9394036023259584</v>
      </c>
    </row>
    <row r="6" spans="1:11">
      <c r="A6" s="1">
        <v>49.571428571428569</v>
      </c>
      <c r="B6" s="95" t="s">
        <v>35</v>
      </c>
      <c r="C6" s="25" t="s">
        <v>35</v>
      </c>
      <c r="F6" s="95" t="s">
        <v>78</v>
      </c>
      <c r="G6" s="1">
        <v>51.142857142857146</v>
      </c>
      <c r="H6" s="1">
        <v>35.540721111745285</v>
      </c>
      <c r="I6" s="1">
        <f t="shared" si="0"/>
        <v>4.0502410656857171</v>
      </c>
    </row>
    <row r="7" spans="1:11">
      <c r="A7" s="1">
        <v>48.428571428571431</v>
      </c>
      <c r="B7" s="95" t="s">
        <v>37</v>
      </c>
      <c r="C7" s="25" t="s">
        <v>35</v>
      </c>
      <c r="F7" s="95" t="s">
        <v>35</v>
      </c>
      <c r="G7" s="1">
        <v>49.571428571428569</v>
      </c>
      <c r="H7" s="1">
        <v>21.438727751875756</v>
      </c>
      <c r="I7" s="1">
        <f t="shared" si="0"/>
        <v>2.4431697731649988</v>
      </c>
    </row>
    <row r="8" spans="1:11">
      <c r="A8" s="1">
        <v>47.285714285714285</v>
      </c>
      <c r="B8" s="95" t="s">
        <v>30</v>
      </c>
      <c r="C8" s="25" t="s">
        <v>22</v>
      </c>
      <c r="F8" s="95" t="s">
        <v>79</v>
      </c>
      <c r="G8" s="1">
        <v>48.428571428571431</v>
      </c>
      <c r="H8" s="1">
        <v>20.023795368320688</v>
      </c>
      <c r="I8" s="1">
        <f t="shared" si="0"/>
        <v>2.2819232630836539</v>
      </c>
    </row>
    <row r="9" spans="1:11">
      <c r="A9" s="1">
        <v>44.428571428571431</v>
      </c>
      <c r="B9" s="95" t="s">
        <v>39</v>
      </c>
      <c r="C9" s="25" t="s">
        <v>36</v>
      </c>
      <c r="F9" s="95" t="s">
        <v>22</v>
      </c>
      <c r="G9" s="1">
        <v>47.285714285714285</v>
      </c>
      <c r="H9" s="1">
        <v>18.015866023353649</v>
      </c>
      <c r="I9" s="1">
        <f t="shared" si="0"/>
        <v>2.0530984774409871</v>
      </c>
    </row>
    <row r="10" spans="1:11">
      <c r="A10" s="1">
        <v>43.571428571428569</v>
      </c>
      <c r="B10" s="97" t="s">
        <v>4</v>
      </c>
      <c r="C10" s="21" t="s">
        <v>39</v>
      </c>
      <c r="F10" s="95" t="s">
        <v>80</v>
      </c>
      <c r="G10" s="1">
        <v>44.428571428571431</v>
      </c>
      <c r="H10" s="1">
        <v>14.128660503354439</v>
      </c>
      <c r="I10" s="1">
        <f t="shared" si="0"/>
        <v>1.6101102955647901</v>
      </c>
    </row>
    <row r="11" spans="1:11">
      <c r="A11" s="1">
        <v>41.714285714285715</v>
      </c>
      <c r="B11" s="95" t="s">
        <v>16</v>
      </c>
      <c r="C11" s="25" t="s">
        <v>22</v>
      </c>
      <c r="F11" s="97" t="s">
        <v>81</v>
      </c>
      <c r="G11" s="1">
        <v>43.571428571428569</v>
      </c>
      <c r="H11" s="1">
        <v>10.390013520317527</v>
      </c>
      <c r="I11" s="1">
        <f t="shared" si="0"/>
        <v>1.1840519301988175</v>
      </c>
    </row>
    <row r="12" spans="1:11">
      <c r="A12" s="1">
        <v>41.428571428571431</v>
      </c>
      <c r="B12" s="95" t="s">
        <v>36</v>
      </c>
      <c r="C12" s="25" t="s">
        <v>22</v>
      </c>
      <c r="F12" s="95" t="s">
        <v>82</v>
      </c>
      <c r="G12" s="1">
        <v>41.714285714285715</v>
      </c>
      <c r="H12" s="1">
        <v>21.6002645486445</v>
      </c>
      <c r="I12" s="1">
        <f t="shared" si="0"/>
        <v>2.4615785996442083</v>
      </c>
    </row>
    <row r="13" spans="1:11">
      <c r="A13" s="1">
        <v>40</v>
      </c>
      <c r="B13" s="25" t="s">
        <v>39</v>
      </c>
      <c r="C13" s="95" t="s">
        <v>35</v>
      </c>
      <c r="F13" s="95" t="s">
        <v>83</v>
      </c>
      <c r="G13" s="1">
        <v>41.428571428571431</v>
      </c>
      <c r="H13" s="1">
        <v>26.800852864894324</v>
      </c>
      <c r="I13" s="1">
        <f t="shared" si="0"/>
        <v>3.0542406420932964</v>
      </c>
    </row>
    <row r="14" spans="1:11">
      <c r="A14" s="1">
        <v>38.142857142857146</v>
      </c>
      <c r="B14" s="21" t="s">
        <v>7</v>
      </c>
      <c r="C14" s="21" t="s">
        <v>39</v>
      </c>
      <c r="F14" s="25" t="s">
        <v>84</v>
      </c>
      <c r="G14" s="1">
        <v>40</v>
      </c>
      <c r="H14" s="1">
        <v>10.263202878893768</v>
      </c>
      <c r="I14" s="1">
        <f t="shared" si="0"/>
        <v>1.1696005164009495</v>
      </c>
    </row>
    <row r="15" spans="1:11">
      <c r="A15" s="1">
        <v>37.571428571428569</v>
      </c>
      <c r="B15" s="25" t="s">
        <v>36</v>
      </c>
      <c r="C15" s="25" t="s">
        <v>21</v>
      </c>
      <c r="F15" s="21" t="s">
        <v>85</v>
      </c>
      <c r="G15" s="1">
        <v>38.142857142857146</v>
      </c>
      <c r="H15" s="1">
        <v>15.889499377771173</v>
      </c>
      <c r="I15" s="1">
        <f t="shared" si="0"/>
        <v>1.8107765087458614</v>
      </c>
    </row>
    <row r="16" spans="1:11">
      <c r="A16" s="1">
        <v>35.857142857142854</v>
      </c>
      <c r="B16" s="25" t="s">
        <v>37</v>
      </c>
      <c r="C16" s="25" t="s">
        <v>21</v>
      </c>
      <c r="F16" s="25" t="s">
        <v>86</v>
      </c>
      <c r="G16" s="1">
        <v>37.571428571428569</v>
      </c>
      <c r="H16" s="1">
        <v>18.590832354121417</v>
      </c>
      <c r="I16" s="1">
        <f t="shared" si="0"/>
        <v>2.1186219719401644</v>
      </c>
    </row>
    <row r="17" spans="1:15">
      <c r="A17" s="1">
        <v>33.857142857142854</v>
      </c>
      <c r="B17" s="25" t="s">
        <v>29</v>
      </c>
      <c r="C17" s="25" t="s">
        <v>21</v>
      </c>
      <c r="F17" s="25" t="s">
        <v>87</v>
      </c>
      <c r="G17" s="1">
        <v>35.857142857142854</v>
      </c>
      <c r="H17" s="1">
        <v>23.348294523216406</v>
      </c>
      <c r="I17" s="1">
        <f t="shared" si="0"/>
        <v>2.6607851032151491</v>
      </c>
    </row>
    <row r="18" spans="1:15">
      <c r="A18" s="1">
        <v>33.714285714285715</v>
      </c>
      <c r="B18" s="25" t="s">
        <v>39</v>
      </c>
      <c r="C18" s="25" t="s">
        <v>21</v>
      </c>
      <c r="F18" s="25" t="s">
        <v>88</v>
      </c>
      <c r="G18" s="1">
        <v>33.857142857142854</v>
      </c>
      <c r="H18" s="1">
        <v>20.521765448977757</v>
      </c>
      <c r="I18" s="1">
        <f t="shared" si="0"/>
        <v>2.3386722205349857</v>
      </c>
      <c r="N18" s="1" t="s">
        <v>89</v>
      </c>
    </row>
    <row r="19" spans="1:15">
      <c r="A19" s="1">
        <v>32.428571428571431</v>
      </c>
      <c r="B19" s="21" t="s">
        <v>5</v>
      </c>
      <c r="C19" s="21" t="s">
        <v>39</v>
      </c>
      <c r="F19" s="25" t="s">
        <v>90</v>
      </c>
      <c r="G19" s="1">
        <v>33.714285714285715</v>
      </c>
      <c r="H19" s="1">
        <v>24.322241438062992</v>
      </c>
      <c r="I19" s="1">
        <f t="shared" si="0"/>
        <v>2.7717766550721521</v>
      </c>
      <c r="N19" s="1" t="s">
        <v>91</v>
      </c>
      <c r="O19" s="1" t="s">
        <v>49</v>
      </c>
    </row>
    <row r="20" spans="1:15">
      <c r="A20" s="1">
        <v>32.285714285714285</v>
      </c>
      <c r="B20" s="25" t="s">
        <v>31</v>
      </c>
      <c r="C20" s="25" t="s">
        <v>35</v>
      </c>
      <c r="F20" s="21" t="s">
        <v>92</v>
      </c>
      <c r="G20" s="1">
        <v>32.428571428571431</v>
      </c>
      <c r="H20" s="1">
        <v>25.73491236211451</v>
      </c>
      <c r="I20" s="1">
        <f t="shared" si="0"/>
        <v>2.9327654479248322</v>
      </c>
      <c r="N20" s="1" t="s">
        <v>46</v>
      </c>
      <c r="O20" s="1" t="s">
        <v>47</v>
      </c>
    </row>
    <row r="21" spans="1:15">
      <c r="A21" s="1">
        <v>32</v>
      </c>
      <c r="B21" s="25" t="s">
        <v>39</v>
      </c>
      <c r="C21" s="25" t="s">
        <v>37</v>
      </c>
      <c r="F21" s="25" t="s">
        <v>93</v>
      </c>
      <c r="G21" s="1">
        <v>32.285714285714285</v>
      </c>
      <c r="H21" s="1">
        <v>14.162324264449976</v>
      </c>
      <c r="I21" s="1">
        <f t="shared" si="0"/>
        <v>1.6139466371850373</v>
      </c>
      <c r="N21" s="1" t="s">
        <v>44</v>
      </c>
      <c r="O21" s="1" t="s">
        <v>45</v>
      </c>
    </row>
    <row r="22" spans="1:15">
      <c r="A22" s="1">
        <v>32</v>
      </c>
      <c r="B22" s="25" t="s">
        <v>37</v>
      </c>
      <c r="C22" s="25" t="s">
        <v>37</v>
      </c>
      <c r="F22" s="25" t="s">
        <v>94</v>
      </c>
      <c r="G22" s="1">
        <v>32</v>
      </c>
      <c r="H22" s="1">
        <v>16.960738977611403</v>
      </c>
      <c r="I22" s="1">
        <f t="shared" si="0"/>
        <v>1.9328555910700458</v>
      </c>
    </row>
    <row r="23" spans="1:15">
      <c r="A23" s="1">
        <v>31.857142857142858</v>
      </c>
      <c r="B23" s="23" t="s">
        <v>7</v>
      </c>
      <c r="C23" s="23" t="s">
        <v>22</v>
      </c>
      <c r="F23" s="25" t="s">
        <v>37</v>
      </c>
      <c r="G23" s="1">
        <v>32</v>
      </c>
      <c r="H23" s="1">
        <v>16.542873591570078</v>
      </c>
      <c r="I23" s="1">
        <f t="shared" si="0"/>
        <v>1.8852354107942473</v>
      </c>
    </row>
    <row r="24" spans="1:15">
      <c r="A24" s="1">
        <v>31.857142857142858</v>
      </c>
      <c r="B24" s="21" t="s">
        <v>6</v>
      </c>
      <c r="C24" s="98" t="s">
        <v>2</v>
      </c>
      <c r="F24" s="23" t="s">
        <v>95</v>
      </c>
      <c r="G24" s="1">
        <v>31.857142857142858</v>
      </c>
      <c r="H24" s="1">
        <v>15.181442305531794</v>
      </c>
      <c r="I24" s="1">
        <f t="shared" si="0"/>
        <v>1.7300859166271381</v>
      </c>
    </row>
    <row r="25" spans="1:15">
      <c r="A25" s="1">
        <v>31.142857142857142</v>
      </c>
      <c r="B25" s="25" t="s">
        <v>7</v>
      </c>
      <c r="C25" s="25" t="s">
        <v>35</v>
      </c>
      <c r="F25" s="21" t="s">
        <v>96</v>
      </c>
      <c r="G25" s="1">
        <v>31.857142857142858</v>
      </c>
      <c r="H25" s="1">
        <v>3.5790395093549683</v>
      </c>
      <c r="I25" s="1">
        <f t="shared" si="0"/>
        <v>0.40786940565791191</v>
      </c>
    </row>
    <row r="26" spans="1:15">
      <c r="A26" s="1">
        <v>30.857142857142858</v>
      </c>
      <c r="B26" s="25" t="s">
        <v>37</v>
      </c>
      <c r="C26" s="95" t="s">
        <v>36</v>
      </c>
      <c r="F26" s="25" t="s">
        <v>97</v>
      </c>
      <c r="G26" s="1">
        <v>31.142857142857142</v>
      </c>
      <c r="H26" s="1">
        <v>10.699354675689115</v>
      </c>
      <c r="I26" s="1">
        <f t="shared" si="0"/>
        <v>1.2193046265876542</v>
      </c>
    </row>
    <row r="27" spans="1:15">
      <c r="A27" s="1">
        <v>29.428571428571427</v>
      </c>
      <c r="B27" s="25" t="s">
        <v>7</v>
      </c>
      <c r="C27" s="25" t="s">
        <v>22</v>
      </c>
      <c r="F27" s="25" t="s">
        <v>98</v>
      </c>
      <c r="G27" s="1">
        <v>30.857142857142858</v>
      </c>
      <c r="H27" s="1">
        <v>9.8561076060916246</v>
      </c>
      <c r="I27" s="1">
        <f t="shared" si="0"/>
        <v>1.1232077044384237</v>
      </c>
    </row>
    <row r="28" spans="1:15">
      <c r="A28" s="1">
        <v>29.142857142857142</v>
      </c>
      <c r="B28" s="25" t="s">
        <v>35</v>
      </c>
      <c r="C28" s="25" t="s">
        <v>21</v>
      </c>
      <c r="F28" s="25" t="s">
        <v>95</v>
      </c>
      <c r="G28" s="1">
        <v>29.428571428571427</v>
      </c>
      <c r="H28" s="1">
        <v>11.296860077873299</v>
      </c>
      <c r="I28" s="1">
        <f t="shared" si="0"/>
        <v>1.2873966866583115</v>
      </c>
    </row>
    <row r="29" spans="1:15">
      <c r="A29" s="1">
        <v>29.142857142857142</v>
      </c>
      <c r="B29" s="24" t="s">
        <v>3</v>
      </c>
      <c r="C29" s="25" t="s">
        <v>22</v>
      </c>
      <c r="F29" s="25" t="s">
        <v>99</v>
      </c>
      <c r="G29" s="1">
        <v>29.142857142857142</v>
      </c>
      <c r="H29" s="1">
        <v>17.639241966220009</v>
      </c>
      <c r="I29" s="1">
        <f t="shared" si="0"/>
        <v>2.0101781827814698</v>
      </c>
    </row>
    <row r="30" spans="1:15">
      <c r="A30" s="1">
        <v>28.857142857142858</v>
      </c>
      <c r="B30" s="25" t="s">
        <v>36</v>
      </c>
      <c r="C30" s="25" t="s">
        <v>36</v>
      </c>
      <c r="F30" s="24" t="s">
        <v>100</v>
      </c>
      <c r="G30" s="1">
        <v>29.142857142857142</v>
      </c>
      <c r="H30" s="1">
        <v>16.767315144138525</v>
      </c>
      <c r="I30" s="1">
        <f t="shared" si="0"/>
        <v>1.9108128995064435</v>
      </c>
    </row>
    <row r="31" spans="1:15">
      <c r="A31" s="1">
        <v>28.857142857142858</v>
      </c>
      <c r="B31" s="24" t="s">
        <v>4</v>
      </c>
      <c r="C31" s="25" t="s">
        <v>22</v>
      </c>
      <c r="F31" s="25" t="s">
        <v>36</v>
      </c>
      <c r="G31" s="1">
        <v>28.857142857142858</v>
      </c>
      <c r="H31" s="1">
        <v>17.44924612916531</v>
      </c>
      <c r="I31" s="1">
        <f t="shared" si="0"/>
        <v>1.9885261476657847</v>
      </c>
    </row>
    <row r="32" spans="1:15">
      <c r="A32" s="1">
        <v>28.142857142857142</v>
      </c>
      <c r="B32" s="23" t="s">
        <v>16</v>
      </c>
      <c r="C32" s="23" t="s">
        <v>22</v>
      </c>
      <c r="F32" s="24" t="s">
        <v>101</v>
      </c>
      <c r="G32" s="1">
        <v>28.857142857142858</v>
      </c>
      <c r="H32" s="1">
        <v>7.3581830055290949</v>
      </c>
      <c r="I32" s="1">
        <f t="shared" si="0"/>
        <v>0.83854277700560698</v>
      </c>
    </row>
    <row r="33" spans="1:9">
      <c r="A33" s="1">
        <v>27.714285714285715</v>
      </c>
      <c r="B33" s="25" t="s">
        <v>39</v>
      </c>
      <c r="C33" s="25" t="s">
        <v>6</v>
      </c>
      <c r="F33" s="23" t="s">
        <v>82</v>
      </c>
      <c r="G33" s="1">
        <v>28.142857142857142</v>
      </c>
      <c r="H33" s="1">
        <v>6.6440091167048525</v>
      </c>
      <c r="I33" s="1">
        <f t="shared" si="0"/>
        <v>0.75715510894277493</v>
      </c>
    </row>
    <row r="34" spans="1:9">
      <c r="A34" s="1">
        <v>27.714285714285715</v>
      </c>
      <c r="B34" s="25" t="s">
        <v>21</v>
      </c>
      <c r="C34" s="25" t="s">
        <v>22</v>
      </c>
      <c r="F34" s="25" t="s">
        <v>102</v>
      </c>
      <c r="G34" s="1">
        <v>27.714285714285715</v>
      </c>
      <c r="H34" s="1">
        <v>11.161157134071207</v>
      </c>
      <c r="I34" s="1">
        <f t="shared" si="0"/>
        <v>1.2719319009553554</v>
      </c>
    </row>
    <row r="35" spans="1:9">
      <c r="A35" s="1">
        <v>26.857142857142858</v>
      </c>
      <c r="B35" s="23" t="s">
        <v>30</v>
      </c>
      <c r="C35" s="23" t="s">
        <v>22</v>
      </c>
      <c r="F35" s="25" t="s">
        <v>103</v>
      </c>
      <c r="G35" s="1">
        <v>27.714285714285715</v>
      </c>
      <c r="H35" s="1">
        <v>10.160614904526952</v>
      </c>
      <c r="I35" s="1">
        <f t="shared" si="0"/>
        <v>1.1579095317042805</v>
      </c>
    </row>
    <row r="36" spans="1:9">
      <c r="A36" s="1">
        <v>26.428571428571427</v>
      </c>
      <c r="B36" s="21" t="s">
        <v>6</v>
      </c>
      <c r="C36" s="21" t="s">
        <v>37</v>
      </c>
      <c r="F36" s="23" t="s">
        <v>22</v>
      </c>
      <c r="G36" s="1">
        <v>26.857142857142858</v>
      </c>
      <c r="H36" s="1">
        <v>16.262723956219343</v>
      </c>
      <c r="I36" s="1">
        <f t="shared" si="0"/>
        <v>1.8533093968547201</v>
      </c>
    </row>
    <row r="37" spans="1:9">
      <c r="A37" s="1">
        <v>26.142857142857142</v>
      </c>
      <c r="B37" s="20" t="s">
        <v>4</v>
      </c>
      <c r="C37" s="21" t="s">
        <v>37</v>
      </c>
      <c r="F37" s="21" t="s">
        <v>104</v>
      </c>
      <c r="G37" s="1">
        <v>26.428571428571427</v>
      </c>
      <c r="H37" s="1">
        <v>10.921799956312798</v>
      </c>
      <c r="I37" s="1">
        <f t="shared" si="0"/>
        <v>1.244654618998255</v>
      </c>
    </row>
    <row r="38" spans="1:9">
      <c r="A38" s="1">
        <v>25.857142857142858</v>
      </c>
      <c r="B38" s="23" t="s">
        <v>37</v>
      </c>
      <c r="C38" s="23" t="s">
        <v>22</v>
      </c>
      <c r="F38" s="20" t="s">
        <v>105</v>
      </c>
      <c r="G38" s="1">
        <v>26.142857142857142</v>
      </c>
      <c r="H38" s="1">
        <v>10.123052428797873</v>
      </c>
      <c r="I38" s="1">
        <f t="shared" si="0"/>
        <v>1.1536288903169436</v>
      </c>
    </row>
    <row r="39" spans="1:9">
      <c r="A39" s="1">
        <v>25.857142857142858</v>
      </c>
      <c r="B39" s="25" t="s">
        <v>35</v>
      </c>
      <c r="C39" s="95" t="s">
        <v>36</v>
      </c>
      <c r="F39" s="23" t="s">
        <v>68</v>
      </c>
      <c r="G39" s="1">
        <v>25.857142857142858</v>
      </c>
      <c r="H39" s="1">
        <v>7.4705772072527203</v>
      </c>
      <c r="I39" s="1">
        <f t="shared" si="0"/>
        <v>0.8513512850247521</v>
      </c>
    </row>
    <row r="40" spans="1:9">
      <c r="A40" s="1">
        <v>25.571428571428573</v>
      </c>
      <c r="B40" s="25" t="s">
        <v>39</v>
      </c>
      <c r="C40" s="25" t="s">
        <v>7</v>
      </c>
      <c r="F40" s="25" t="s">
        <v>106</v>
      </c>
      <c r="G40" s="1">
        <v>25.857142857142858</v>
      </c>
      <c r="H40" s="1">
        <v>8.3950098556339121</v>
      </c>
      <c r="I40" s="1">
        <f t="shared" si="0"/>
        <v>0.95670016253238255</v>
      </c>
    </row>
    <row r="41" spans="1:9">
      <c r="A41" s="1">
        <v>25.428571428571427</v>
      </c>
      <c r="B41" s="25" t="s">
        <v>21</v>
      </c>
      <c r="C41" s="25" t="s">
        <v>35</v>
      </c>
      <c r="F41" s="25" t="s">
        <v>107</v>
      </c>
      <c r="G41" s="1">
        <v>25.571428571428573</v>
      </c>
      <c r="H41" s="1">
        <v>10.674848052894284</v>
      </c>
      <c r="I41" s="1">
        <f t="shared" si="0"/>
        <v>1.2165118377268762</v>
      </c>
    </row>
    <row r="42" spans="1:9">
      <c r="A42" s="1">
        <v>25.428571428571427</v>
      </c>
      <c r="B42" s="23" t="s">
        <v>21</v>
      </c>
      <c r="C42" s="23" t="s">
        <v>22</v>
      </c>
      <c r="F42" s="25" t="s">
        <v>108</v>
      </c>
      <c r="G42" s="1">
        <v>25.428571428571427</v>
      </c>
      <c r="H42" s="1">
        <v>16.430227659785512</v>
      </c>
      <c r="I42" s="1">
        <f t="shared" si="0"/>
        <v>1.8723982154722449</v>
      </c>
    </row>
    <row r="43" spans="1:9">
      <c r="A43" s="1">
        <v>25.285714285714285</v>
      </c>
      <c r="B43" s="23" t="s">
        <v>36</v>
      </c>
      <c r="C43" s="23" t="s">
        <v>22</v>
      </c>
      <c r="F43" s="23" t="s">
        <v>103</v>
      </c>
      <c r="G43" s="1">
        <v>25.428571428571427</v>
      </c>
      <c r="H43" s="1">
        <v>13.023787760058422</v>
      </c>
      <c r="I43" s="1">
        <f t="shared" si="0"/>
        <v>1.4841983608242346</v>
      </c>
    </row>
    <row r="44" spans="1:9">
      <c r="A44" s="1">
        <v>25.285714285714285</v>
      </c>
      <c r="B44" s="25" t="s">
        <v>37</v>
      </c>
      <c r="C44" s="25" t="s">
        <v>7</v>
      </c>
      <c r="F44" s="23" t="s">
        <v>83</v>
      </c>
      <c r="G44" s="1">
        <v>25.285714285714285</v>
      </c>
      <c r="H44" s="1">
        <v>8.0563491672569612</v>
      </c>
      <c r="I44" s="1">
        <f t="shared" si="0"/>
        <v>0.91810619526072734</v>
      </c>
    </row>
    <row r="45" spans="1:9">
      <c r="A45" s="1">
        <v>25</v>
      </c>
      <c r="B45" s="25" t="s">
        <v>39</v>
      </c>
      <c r="C45" s="24" t="s">
        <v>3</v>
      </c>
      <c r="F45" s="25" t="s">
        <v>109</v>
      </c>
      <c r="G45" s="1">
        <v>25.285714285714285</v>
      </c>
      <c r="H45" s="1">
        <v>18.354965592579081</v>
      </c>
      <c r="I45" s="1">
        <f t="shared" si="0"/>
        <v>2.0917424598271319</v>
      </c>
    </row>
    <row r="46" spans="1:9">
      <c r="A46" s="1">
        <v>25</v>
      </c>
      <c r="B46" s="25" t="s">
        <v>21</v>
      </c>
      <c r="C46" s="25" t="s">
        <v>36</v>
      </c>
      <c r="F46" s="25" t="s">
        <v>110</v>
      </c>
      <c r="G46" s="1">
        <v>25</v>
      </c>
      <c r="H46" s="1">
        <v>15.641824275533422</v>
      </c>
      <c r="I46" s="1">
        <f t="shared" si="0"/>
        <v>1.7825513113201474</v>
      </c>
    </row>
    <row r="47" spans="1:9">
      <c r="A47" s="1">
        <v>24.857142857142858</v>
      </c>
      <c r="B47" s="21" t="s">
        <v>6</v>
      </c>
      <c r="C47" s="21" t="s">
        <v>36</v>
      </c>
      <c r="F47" s="25" t="s">
        <v>111</v>
      </c>
      <c r="G47" s="1">
        <v>25</v>
      </c>
      <c r="H47" s="1">
        <v>13.503086067019396</v>
      </c>
      <c r="I47" s="1">
        <f t="shared" si="0"/>
        <v>1.5388194721816357</v>
      </c>
    </row>
    <row r="48" spans="1:9">
      <c r="A48" s="1">
        <v>24.714285714285715</v>
      </c>
      <c r="B48" s="21" t="s">
        <v>5</v>
      </c>
      <c r="C48" s="21" t="s">
        <v>37</v>
      </c>
      <c r="F48" s="21" t="s">
        <v>112</v>
      </c>
      <c r="G48" s="1">
        <v>24.857142857142858</v>
      </c>
      <c r="H48" s="1">
        <v>10.334869317486499</v>
      </c>
      <c r="I48" s="1">
        <f t="shared" si="0"/>
        <v>1.1777676650557862</v>
      </c>
    </row>
    <row r="49" spans="1:9">
      <c r="A49" s="1">
        <v>24.714285714285715</v>
      </c>
      <c r="B49" s="21" t="s">
        <v>21</v>
      </c>
      <c r="C49" s="21" t="s">
        <v>39</v>
      </c>
      <c r="F49" s="21" t="s">
        <v>113</v>
      </c>
      <c r="G49" s="1">
        <v>24.714285714285715</v>
      </c>
      <c r="H49" s="1">
        <v>9.2864468575497305</v>
      </c>
      <c r="I49" s="1">
        <f t="shared" si="0"/>
        <v>1.0582888371481605</v>
      </c>
    </row>
    <row r="50" spans="1:9">
      <c r="A50" s="1">
        <v>24.428571428571427</v>
      </c>
      <c r="B50" s="25" t="s">
        <v>39</v>
      </c>
      <c r="C50" s="25" t="s">
        <v>8</v>
      </c>
      <c r="F50" s="21" t="s">
        <v>114</v>
      </c>
      <c r="G50" s="1">
        <v>24.714285714285715</v>
      </c>
      <c r="H50" s="1">
        <v>13.768494056047981</v>
      </c>
      <c r="I50" s="1">
        <f t="shared" si="0"/>
        <v>1.5690655196083265</v>
      </c>
    </row>
    <row r="51" spans="1:9">
      <c r="A51" s="1">
        <v>24</v>
      </c>
      <c r="B51" s="25" t="s">
        <v>6</v>
      </c>
      <c r="C51" s="25" t="s">
        <v>35</v>
      </c>
      <c r="F51" s="25" t="s">
        <v>115</v>
      </c>
      <c r="G51" s="1">
        <v>24.428571428571427</v>
      </c>
      <c r="H51" s="1">
        <v>10.533393610436329</v>
      </c>
      <c r="I51" s="1">
        <f t="shared" si="0"/>
        <v>1.2003916079215911</v>
      </c>
    </row>
    <row r="52" spans="1:9">
      <c r="A52" s="1">
        <v>23.857142857142858</v>
      </c>
      <c r="B52" s="25" t="s">
        <v>35</v>
      </c>
      <c r="C52" s="95" t="s">
        <v>37</v>
      </c>
      <c r="F52" s="25" t="s">
        <v>116</v>
      </c>
      <c r="G52" s="1">
        <v>24</v>
      </c>
      <c r="H52" s="1">
        <v>11.67618659209133</v>
      </c>
      <c r="I52" s="1">
        <f t="shared" si="0"/>
        <v>1.3306249548850233</v>
      </c>
    </row>
    <row r="53" spans="1:9">
      <c r="A53" s="1">
        <v>23.714285714285715</v>
      </c>
      <c r="B53" s="25" t="s">
        <v>17</v>
      </c>
      <c r="C53" s="25" t="s">
        <v>35</v>
      </c>
      <c r="F53" s="25" t="s">
        <v>117</v>
      </c>
      <c r="G53" s="1">
        <v>23.857142857142858</v>
      </c>
      <c r="H53" s="1">
        <v>17.23783214742669</v>
      </c>
      <c r="I53" s="1">
        <f t="shared" si="0"/>
        <v>1.9644332884352242</v>
      </c>
    </row>
    <row r="54" spans="1:9">
      <c r="A54" s="1">
        <v>23.285714285714285</v>
      </c>
      <c r="B54" s="23" t="s">
        <v>35</v>
      </c>
      <c r="C54" s="23" t="s">
        <v>22</v>
      </c>
      <c r="F54" s="25" t="s">
        <v>82</v>
      </c>
      <c r="G54" s="1">
        <v>23.714285714285715</v>
      </c>
      <c r="H54" s="1">
        <v>8.1998838551588804</v>
      </c>
      <c r="I54" s="1">
        <f t="shared" si="0"/>
        <v>0.93446349103598436</v>
      </c>
    </row>
    <row r="55" spans="1:9">
      <c r="A55" s="1">
        <v>22.857142857142858</v>
      </c>
      <c r="B55" s="25" t="s">
        <v>36</v>
      </c>
      <c r="C55" s="25" t="s">
        <v>7</v>
      </c>
      <c r="F55" s="23" t="s">
        <v>78</v>
      </c>
      <c r="G55" s="1">
        <v>23.285714285714285</v>
      </c>
      <c r="H55" s="1">
        <v>10.435744434622857</v>
      </c>
      <c r="I55" s="1">
        <f t="shared" si="0"/>
        <v>1.1892634515550791</v>
      </c>
    </row>
    <row r="56" spans="1:9">
      <c r="A56" s="1">
        <v>22.714285714285715</v>
      </c>
      <c r="B56" s="24" t="s">
        <v>3</v>
      </c>
      <c r="C56" s="25" t="s">
        <v>35</v>
      </c>
      <c r="F56" s="25" t="s">
        <v>118</v>
      </c>
      <c r="G56" s="1">
        <v>22.857142857142858</v>
      </c>
      <c r="H56" s="1">
        <v>6.6188763252929705</v>
      </c>
      <c r="I56" s="1">
        <f t="shared" si="0"/>
        <v>0.75429096154543696</v>
      </c>
    </row>
    <row r="57" spans="1:9">
      <c r="A57" s="1">
        <v>22.571428571428573</v>
      </c>
      <c r="B57" s="25" t="s">
        <v>36</v>
      </c>
      <c r="C57" s="25" t="s">
        <v>6</v>
      </c>
      <c r="F57" s="24" t="s">
        <v>119</v>
      </c>
      <c r="G57" s="1">
        <v>22.714285714285715</v>
      </c>
      <c r="H57" s="1">
        <v>10.734900802433867</v>
      </c>
      <c r="I57" s="1">
        <f t="shared" si="0"/>
        <v>1.2233554836823934</v>
      </c>
    </row>
    <row r="58" spans="1:9">
      <c r="A58" s="1">
        <v>22.428571428571427</v>
      </c>
      <c r="B58" s="23" t="s">
        <v>38</v>
      </c>
      <c r="C58" s="23" t="s">
        <v>22</v>
      </c>
      <c r="F58" s="25" t="s">
        <v>120</v>
      </c>
      <c r="G58" s="1">
        <v>22.571428571428573</v>
      </c>
      <c r="H58" s="1">
        <v>10.674848052894287</v>
      </c>
      <c r="I58" s="1">
        <f t="shared" si="0"/>
        <v>1.2165118377268767</v>
      </c>
    </row>
    <row r="59" spans="1:9">
      <c r="A59" s="1">
        <v>22.285714285714285</v>
      </c>
      <c r="B59" s="21" t="s">
        <v>20</v>
      </c>
      <c r="C59" s="21" t="s">
        <v>39</v>
      </c>
      <c r="F59" s="23" t="s">
        <v>71</v>
      </c>
      <c r="G59" s="1">
        <v>22.428571428571427</v>
      </c>
      <c r="H59" s="1">
        <v>16.359066220877267</v>
      </c>
      <c r="I59" s="1">
        <f t="shared" si="0"/>
        <v>1.8642886168725641</v>
      </c>
    </row>
    <row r="60" spans="1:9">
      <c r="A60" s="1">
        <v>22.142857142857142</v>
      </c>
      <c r="B60" s="22" t="s">
        <v>4</v>
      </c>
      <c r="C60" s="23" t="s">
        <v>22</v>
      </c>
      <c r="F60" s="21" t="s">
        <v>121</v>
      </c>
      <c r="G60" s="1">
        <v>22.285714285714285</v>
      </c>
      <c r="H60" s="1">
        <v>16.839579227861623</v>
      </c>
      <c r="I60" s="1">
        <f t="shared" si="0"/>
        <v>1.9190481561448554</v>
      </c>
    </row>
    <row r="61" spans="1:9">
      <c r="A61" s="1">
        <v>22</v>
      </c>
      <c r="B61" s="25" t="s">
        <v>5</v>
      </c>
      <c r="C61" s="25" t="s">
        <v>35</v>
      </c>
      <c r="F61" s="22" t="s">
        <v>101</v>
      </c>
      <c r="G61" s="1">
        <v>22.142857142857142</v>
      </c>
      <c r="H61" s="1">
        <v>14.724453260122216</v>
      </c>
      <c r="I61" s="1">
        <f t="shared" si="0"/>
        <v>1.678007181576523</v>
      </c>
    </row>
    <row r="62" spans="1:9">
      <c r="A62" s="1">
        <v>21.857142857142858</v>
      </c>
      <c r="B62" s="23" t="s">
        <v>37</v>
      </c>
      <c r="C62" s="23" t="s">
        <v>35</v>
      </c>
      <c r="F62" s="25" t="s">
        <v>122</v>
      </c>
      <c r="G62" s="1">
        <v>22</v>
      </c>
      <c r="H62" s="1">
        <v>8</v>
      </c>
      <c r="I62" s="1">
        <f t="shared" si="0"/>
        <v>0.91168461167710357</v>
      </c>
    </row>
    <row r="63" spans="1:9">
      <c r="A63" s="1">
        <v>21.714285714285715</v>
      </c>
      <c r="B63" s="23" t="s">
        <v>29</v>
      </c>
      <c r="C63" s="23" t="s">
        <v>21</v>
      </c>
      <c r="F63" s="23" t="s">
        <v>79</v>
      </c>
      <c r="G63" s="1">
        <v>21.857142857142858</v>
      </c>
      <c r="H63" s="1">
        <v>13.396872413970003</v>
      </c>
      <c r="I63" s="1">
        <f t="shared" si="0"/>
        <v>1.5267153030522429</v>
      </c>
    </row>
    <row r="64" spans="1:9">
      <c r="A64" s="1">
        <v>21.714285714285715</v>
      </c>
      <c r="B64" s="21" t="s">
        <v>19</v>
      </c>
      <c r="C64" s="21" t="s">
        <v>37</v>
      </c>
      <c r="F64" s="23" t="s">
        <v>88</v>
      </c>
      <c r="G64" s="1">
        <v>21.714285714285715</v>
      </c>
      <c r="H64" s="1">
        <v>10.919619738713214</v>
      </c>
      <c r="I64" s="1">
        <f t="shared" si="0"/>
        <v>1.244406160143799</v>
      </c>
    </row>
    <row r="65" spans="1:9">
      <c r="A65" s="1">
        <v>21.714285714285715</v>
      </c>
      <c r="B65" s="23" t="s">
        <v>35</v>
      </c>
      <c r="C65" s="99" t="s">
        <v>35</v>
      </c>
      <c r="F65" s="21" t="s">
        <v>123</v>
      </c>
      <c r="G65" s="1">
        <v>21.714285714285715</v>
      </c>
      <c r="H65" s="1">
        <v>8.4204965355234211</v>
      </c>
      <c r="I65" s="1">
        <f t="shared" si="0"/>
        <v>0.95960463926463324</v>
      </c>
    </row>
    <row r="66" spans="1:9">
      <c r="A66" s="1">
        <v>21.571428571428573</v>
      </c>
      <c r="B66" s="21" t="s">
        <v>37</v>
      </c>
      <c r="C66" s="21" t="s">
        <v>35</v>
      </c>
      <c r="F66" s="23" t="s">
        <v>35</v>
      </c>
      <c r="G66" s="1">
        <v>21.714285714285715</v>
      </c>
      <c r="H66" s="1">
        <v>14.256159905040883</v>
      </c>
      <c r="I66" s="1">
        <f t="shared" si="0"/>
        <v>1.6246402008792364</v>
      </c>
    </row>
    <row r="67" spans="1:9">
      <c r="A67" s="1">
        <v>21.428571428571427</v>
      </c>
      <c r="B67" s="21" t="s">
        <v>38</v>
      </c>
      <c r="C67" s="21" t="s">
        <v>35</v>
      </c>
      <c r="F67" s="21" t="s">
        <v>79</v>
      </c>
      <c r="G67" s="1">
        <v>21.571428571428573</v>
      </c>
      <c r="H67" s="1">
        <v>6.8521807442872493</v>
      </c>
      <c r="I67" s="1">
        <f t="shared" ref="I67:I77" si="1">H67/(SQRT(77))</f>
        <v>0.78087846762460589</v>
      </c>
    </row>
    <row r="68" spans="1:9">
      <c r="A68" s="1">
        <v>21.428571428571427</v>
      </c>
      <c r="B68" s="25" t="s">
        <v>39</v>
      </c>
      <c r="C68" s="25" t="s">
        <v>5</v>
      </c>
      <c r="F68" s="21" t="s">
        <v>84</v>
      </c>
      <c r="G68" s="1">
        <v>21.428571428571427</v>
      </c>
      <c r="H68" s="1">
        <v>12.752217360876799</v>
      </c>
      <c r="I68" s="1">
        <f t="shared" si="1"/>
        <v>1.4532500415841227</v>
      </c>
    </row>
    <row r="69" spans="1:9">
      <c r="A69" s="1">
        <v>21.428571428571427</v>
      </c>
      <c r="B69" s="25" t="s">
        <v>15</v>
      </c>
      <c r="C69" s="25" t="s">
        <v>21</v>
      </c>
      <c r="F69" s="25" t="s">
        <v>124</v>
      </c>
      <c r="G69" s="1">
        <v>21.428571428571427</v>
      </c>
      <c r="H69" s="1">
        <v>8.6382317414530867</v>
      </c>
      <c r="I69" s="1">
        <f t="shared" si="1"/>
        <v>0.98441786884793592</v>
      </c>
    </row>
    <row r="70" spans="1:9">
      <c r="A70" s="1">
        <v>21.428571428571427</v>
      </c>
      <c r="B70" s="21" t="s">
        <v>7</v>
      </c>
      <c r="C70" s="21" t="s">
        <v>36</v>
      </c>
      <c r="F70" s="25" t="s">
        <v>125</v>
      </c>
      <c r="G70" s="1">
        <v>21.428571428571427</v>
      </c>
      <c r="H70" s="1">
        <v>9.897089519266812</v>
      </c>
      <c r="I70" s="1">
        <f t="shared" si="1"/>
        <v>1.1278780268882869</v>
      </c>
    </row>
    <row r="71" spans="1:9">
      <c r="A71" s="1">
        <v>21.285714285714285</v>
      </c>
      <c r="B71" s="21" t="s">
        <v>6</v>
      </c>
      <c r="C71" s="20" t="s">
        <v>4</v>
      </c>
      <c r="F71" s="21" t="s">
        <v>126</v>
      </c>
      <c r="G71" s="1">
        <v>21.428571428571427</v>
      </c>
      <c r="H71" s="1">
        <v>8.7150663194482334</v>
      </c>
      <c r="I71" s="1">
        <f t="shared" si="1"/>
        <v>0.99317398164829584</v>
      </c>
    </row>
    <row r="72" spans="1:9">
      <c r="A72" s="1">
        <v>21</v>
      </c>
      <c r="B72" s="25" t="s">
        <v>18</v>
      </c>
      <c r="C72" s="25" t="s">
        <v>36</v>
      </c>
      <c r="F72" s="21" t="s">
        <v>127</v>
      </c>
      <c r="G72" s="1">
        <v>21.285714285714285</v>
      </c>
      <c r="H72" s="1">
        <v>12.134170562428043</v>
      </c>
      <c r="I72" s="1">
        <f t="shared" si="1"/>
        <v>1.3828170721538688</v>
      </c>
    </row>
    <row r="73" spans="1:9">
      <c r="A73" s="1">
        <v>20.571428571428573</v>
      </c>
      <c r="B73" s="23" t="s">
        <v>17</v>
      </c>
      <c r="C73" s="23" t="s">
        <v>35</v>
      </c>
      <c r="F73" s="25" t="s">
        <v>128</v>
      </c>
      <c r="G73" s="1">
        <v>21</v>
      </c>
      <c r="H73" s="1">
        <v>15.811388300841896</v>
      </c>
      <c r="I73" s="1">
        <f t="shared" si="1"/>
        <v>1.8018749253911177</v>
      </c>
    </row>
    <row r="74" spans="1:9">
      <c r="A74" s="1">
        <v>19.857142857142858</v>
      </c>
      <c r="B74" s="23" t="s">
        <v>38</v>
      </c>
      <c r="C74" s="23" t="s">
        <v>35</v>
      </c>
      <c r="F74" s="23" t="s">
        <v>129</v>
      </c>
      <c r="G74" s="1">
        <v>20.571428571428573</v>
      </c>
      <c r="H74" s="1">
        <v>9</v>
      </c>
      <c r="I74" s="1">
        <f t="shared" si="1"/>
        <v>1.0256451881367414</v>
      </c>
    </row>
    <row r="75" spans="1:9">
      <c r="A75" s="1">
        <v>19.857142857142858</v>
      </c>
      <c r="B75" s="25" t="s">
        <v>32</v>
      </c>
      <c r="C75" s="25" t="s">
        <v>36</v>
      </c>
      <c r="F75" s="23" t="s">
        <v>84</v>
      </c>
      <c r="G75" s="1">
        <v>19.857142857142858</v>
      </c>
      <c r="H75" s="1">
        <v>19.678366172985378</v>
      </c>
      <c r="I75" s="1">
        <f t="shared" si="1"/>
        <v>2.2425579528572528</v>
      </c>
    </row>
    <row r="76" spans="1:9">
      <c r="A76" s="1">
        <v>19.285714285714285</v>
      </c>
      <c r="B76" s="100" t="s">
        <v>4</v>
      </c>
      <c r="C76" s="100" t="s">
        <v>3</v>
      </c>
      <c r="F76" s="25" t="s">
        <v>130</v>
      </c>
      <c r="G76" s="1">
        <v>19.857142857142858</v>
      </c>
      <c r="H76" s="1">
        <v>15.250292737237164</v>
      </c>
      <c r="I76" s="1">
        <f t="shared" si="1"/>
        <v>1.7379321515137769</v>
      </c>
    </row>
    <row r="77" spans="1:9">
      <c r="F77" s="100" t="s">
        <v>131</v>
      </c>
      <c r="G77" s="1">
        <v>19.285714285714285</v>
      </c>
      <c r="H77" s="1">
        <v>5.2235729425092075</v>
      </c>
      <c r="I77" s="1">
        <f t="shared" si="1"/>
        <v>0.59528138370731654</v>
      </c>
    </row>
    <row r="78" spans="1:9" ht="18">
      <c r="F78" s="1" t="s">
        <v>132</v>
      </c>
      <c r="G78" s="51">
        <v>5.6944444444444446</v>
      </c>
      <c r="H78" s="57">
        <v>7.9059451208548275</v>
      </c>
      <c r="I78" s="33">
        <v>1.3363486313081228</v>
      </c>
    </row>
  </sheetData>
  <conditionalFormatting sqref="G7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78:I7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76"/>
  <sheetViews>
    <sheetView workbookViewId="0"/>
  </sheetViews>
  <sheetFormatPr baseColWidth="10" defaultColWidth="8.83203125" defaultRowHeight="14" x14ac:dyDescent="0"/>
  <cols>
    <col min="1" max="16384" width="8.83203125" style="1"/>
  </cols>
  <sheetData>
    <row r="1" spans="1:1">
      <c r="A1" s="1" t="s">
        <v>0</v>
      </c>
    </row>
    <row r="2" spans="1:1">
      <c r="A2" s="1">
        <v>4</v>
      </c>
    </row>
    <row r="3" spans="1:1">
      <c r="A3" s="1">
        <v>15</v>
      </c>
    </row>
    <row r="4" spans="1:1">
      <c r="A4" s="1">
        <v>60</v>
      </c>
    </row>
    <row r="5" spans="1:1">
      <c r="A5" s="1">
        <v>36</v>
      </c>
    </row>
    <row r="6" spans="1:1">
      <c r="A6" s="1">
        <v>47</v>
      </c>
    </row>
    <row r="7" spans="1:1">
      <c r="A7" s="1">
        <v>29</v>
      </c>
    </row>
    <row r="8" spans="1:1">
      <c r="A8" s="1">
        <v>31</v>
      </c>
    </row>
    <row r="9" spans="1:1">
      <c r="A9" s="1">
        <v>18</v>
      </c>
    </row>
    <row r="10" spans="1:1">
      <c r="A10" s="1">
        <v>4</v>
      </c>
    </row>
    <row r="11" spans="1:1">
      <c r="A11" s="1">
        <v>21</v>
      </c>
    </row>
    <row r="12" spans="1:1">
      <c r="A12" s="1">
        <v>30</v>
      </c>
    </row>
    <row r="13" spans="1:1">
      <c r="A13" s="1">
        <v>5</v>
      </c>
    </row>
    <row r="14" spans="1:1">
      <c r="A14" s="1">
        <v>14</v>
      </c>
    </row>
    <row r="15" spans="1:1">
      <c r="A15" s="1">
        <v>13</v>
      </c>
    </row>
    <row r="16" spans="1:1">
      <c r="A16" s="1">
        <v>9</v>
      </c>
    </row>
    <row r="17" spans="1:1">
      <c r="A17" s="1">
        <v>4</v>
      </c>
    </row>
    <row r="18" spans="1:1">
      <c r="A18" s="1">
        <v>20</v>
      </c>
    </row>
    <row r="19" spans="1:1">
      <c r="A19" s="1">
        <v>2</v>
      </c>
    </row>
    <row r="20" spans="1:1">
      <c r="A20" s="1">
        <v>1</v>
      </c>
    </row>
    <row r="21" spans="1:1">
      <c r="A21" s="1">
        <v>5</v>
      </c>
    </row>
    <row r="22" spans="1:1">
      <c r="A22" s="1">
        <v>21</v>
      </c>
    </row>
    <row r="23" spans="1:1">
      <c r="A23" s="1">
        <v>2</v>
      </c>
    </row>
    <row r="24" spans="1:1">
      <c r="A24" s="1">
        <v>15</v>
      </c>
    </row>
    <row r="25" spans="1:1">
      <c r="A25" s="1">
        <v>2</v>
      </c>
    </row>
    <row r="26" spans="1:1">
      <c r="A26" s="1">
        <v>6</v>
      </c>
    </row>
    <row r="27" spans="1:1">
      <c r="A27" s="1">
        <v>6</v>
      </c>
    </row>
    <row r="28" spans="1:1">
      <c r="A28" s="1">
        <v>3</v>
      </c>
    </row>
    <row r="29" spans="1:1">
      <c r="A29" s="1">
        <v>3</v>
      </c>
    </row>
    <row r="30" spans="1:1">
      <c r="A30" s="1">
        <v>1</v>
      </c>
    </row>
    <row r="31" spans="1:1">
      <c r="A31" s="1">
        <v>11</v>
      </c>
    </row>
    <row r="32" spans="1:1">
      <c r="A32" s="1">
        <v>35</v>
      </c>
    </row>
    <row r="33" spans="1:1">
      <c r="A33" s="1">
        <v>1</v>
      </c>
    </row>
    <row r="34" spans="1:1">
      <c r="A34" s="1">
        <v>12</v>
      </c>
    </row>
    <row r="35" spans="1:1">
      <c r="A35" s="1">
        <v>11</v>
      </c>
    </row>
    <row r="36" spans="1:1">
      <c r="A36" s="1">
        <v>1</v>
      </c>
    </row>
    <row r="37" spans="1:1">
      <c r="A37" s="1">
        <v>10</v>
      </c>
    </row>
    <row r="38" spans="1:1">
      <c r="A38" s="1">
        <v>15</v>
      </c>
    </row>
    <row r="39" spans="1:1">
      <c r="A39" s="1">
        <v>53</v>
      </c>
    </row>
    <row r="40" spans="1:1">
      <c r="A40" s="1">
        <v>55</v>
      </c>
    </row>
    <row r="41" spans="1:1">
      <c r="A41" s="1">
        <v>34</v>
      </c>
    </row>
    <row r="42" spans="1:1">
      <c r="A42" s="1">
        <v>62</v>
      </c>
    </row>
    <row r="43" spans="1:1">
      <c r="A43" s="1">
        <v>60</v>
      </c>
    </row>
    <row r="44" spans="1:1">
      <c r="A44" s="1">
        <v>35</v>
      </c>
    </row>
    <row r="45" spans="1:1">
      <c r="A45" s="1">
        <v>35</v>
      </c>
    </row>
    <row r="46" spans="1:1">
      <c r="A46" s="1">
        <v>29</v>
      </c>
    </row>
    <row r="47" spans="1:1">
      <c r="A47" s="1">
        <v>31</v>
      </c>
    </row>
    <row r="48" spans="1:1">
      <c r="A48" s="1">
        <v>26</v>
      </c>
    </row>
    <row r="49" spans="1:1">
      <c r="A49" s="1">
        <v>45</v>
      </c>
    </row>
    <row r="50" spans="1:1">
      <c r="A50" s="1">
        <v>15</v>
      </c>
    </row>
    <row r="51" spans="1:1">
      <c r="A51" s="1">
        <v>27</v>
      </c>
    </row>
    <row r="52" spans="1:1">
      <c r="A52" s="1">
        <v>20</v>
      </c>
    </row>
    <row r="53" spans="1:1">
      <c r="A53" s="1">
        <v>27</v>
      </c>
    </row>
    <row r="54" spans="1:1">
      <c r="A54" s="1">
        <v>3</v>
      </c>
    </row>
    <row r="55" spans="1:1">
      <c r="A55" s="1">
        <v>12</v>
      </c>
    </row>
    <row r="56" spans="1:1">
      <c r="A56" s="1">
        <v>1</v>
      </c>
    </row>
    <row r="57" spans="1:1">
      <c r="A57" s="1">
        <v>39</v>
      </c>
    </row>
    <row r="58" spans="1:1">
      <c r="A58" s="1">
        <v>11</v>
      </c>
    </row>
    <row r="59" spans="1:1">
      <c r="A59" s="1">
        <v>2</v>
      </c>
    </row>
    <row r="60" spans="1:1">
      <c r="A60" s="1">
        <v>21</v>
      </c>
    </row>
    <row r="61" spans="1:1">
      <c r="A61" s="1">
        <v>19</v>
      </c>
    </row>
    <row r="62" spans="1:1">
      <c r="A62" s="1">
        <v>6</v>
      </c>
    </row>
    <row r="63" spans="1:1">
      <c r="A63" s="1">
        <v>17</v>
      </c>
    </row>
    <row r="64" spans="1:1">
      <c r="A64" s="1">
        <v>5</v>
      </c>
    </row>
    <row r="65" spans="1:1">
      <c r="A65" s="1">
        <v>1</v>
      </c>
    </row>
    <row r="66" spans="1:1">
      <c r="A66" s="1">
        <v>7</v>
      </c>
    </row>
    <row r="67" spans="1:1">
      <c r="A67" s="1">
        <v>1</v>
      </c>
    </row>
    <row r="68" spans="1:1">
      <c r="A68" s="1">
        <v>3</v>
      </c>
    </row>
    <row r="69" spans="1:1">
      <c r="A69" s="1">
        <v>4</v>
      </c>
    </row>
    <row r="70" spans="1:1">
      <c r="A70" s="1">
        <v>5</v>
      </c>
    </row>
    <row r="71" spans="1:1">
      <c r="A71" s="1">
        <v>1</v>
      </c>
    </row>
    <row r="72" spans="1:1">
      <c r="A72" s="1">
        <v>24</v>
      </c>
    </row>
    <row r="73" spans="1:1">
      <c r="A73" s="1">
        <v>28</v>
      </c>
    </row>
    <row r="74" spans="1:1">
      <c r="A74" s="1">
        <v>8</v>
      </c>
    </row>
    <row r="75" spans="1:1">
      <c r="A75" s="1">
        <v>8</v>
      </c>
    </row>
    <row r="76" spans="1:1">
      <c r="A76" s="1">
        <v>23</v>
      </c>
    </row>
    <row r="77" spans="1:1">
      <c r="A77" s="1">
        <v>26</v>
      </c>
    </row>
    <row r="78" spans="1:1">
      <c r="A78" s="1">
        <v>16</v>
      </c>
    </row>
    <row r="79" spans="1:1">
      <c r="A79" s="1">
        <v>32</v>
      </c>
    </row>
    <row r="80" spans="1:1">
      <c r="A80" s="1">
        <v>12</v>
      </c>
    </row>
    <row r="81" spans="1:1">
      <c r="A81" s="1">
        <v>21</v>
      </c>
    </row>
    <row r="82" spans="1:1">
      <c r="A82" s="1">
        <v>4</v>
      </c>
    </row>
    <row r="83" spans="1:1">
      <c r="A83" s="1">
        <v>15</v>
      </c>
    </row>
    <row r="84" spans="1:1">
      <c r="A84" s="1">
        <v>9</v>
      </c>
    </row>
    <row r="85" spans="1:1">
      <c r="A85" s="1">
        <v>4</v>
      </c>
    </row>
    <row r="86" spans="1:1">
      <c r="A86" s="1">
        <v>9</v>
      </c>
    </row>
    <row r="87" spans="1:1">
      <c r="A87" s="1">
        <v>4</v>
      </c>
    </row>
    <row r="88" spans="1:1">
      <c r="A88" s="1">
        <v>15</v>
      </c>
    </row>
    <row r="89" spans="1:1">
      <c r="A89" s="1">
        <v>2</v>
      </c>
    </row>
    <row r="90" spans="1:1">
      <c r="A90" s="1">
        <v>3</v>
      </c>
    </row>
    <row r="91" spans="1:1">
      <c r="A91" s="1">
        <v>1</v>
      </c>
    </row>
    <row r="92" spans="1:1">
      <c r="A92" s="1">
        <v>11</v>
      </c>
    </row>
    <row r="93" spans="1:1">
      <c r="A93" s="1">
        <v>11</v>
      </c>
    </row>
    <row r="94" spans="1:1">
      <c r="A94" s="1">
        <v>26</v>
      </c>
    </row>
    <row r="95" spans="1:1">
      <c r="A95" s="1">
        <v>31</v>
      </c>
    </row>
    <row r="96" spans="1:1">
      <c r="A96" s="1">
        <v>38</v>
      </c>
    </row>
    <row r="97" spans="1:1">
      <c r="A97" s="1">
        <v>12</v>
      </c>
    </row>
    <row r="98" spans="1:1">
      <c r="A98" s="1">
        <v>26</v>
      </c>
    </row>
    <row r="99" spans="1:1">
      <c r="A99" s="1">
        <v>1</v>
      </c>
    </row>
    <row r="100" spans="1:1">
      <c r="A100" s="1">
        <v>26</v>
      </c>
    </row>
    <row r="101" spans="1:1">
      <c r="A101" s="1">
        <v>22</v>
      </c>
    </row>
    <row r="102" spans="1:1">
      <c r="A102" s="1">
        <v>21</v>
      </c>
    </row>
    <row r="103" spans="1:1">
      <c r="A103" s="1">
        <v>1</v>
      </c>
    </row>
    <row r="104" spans="1:1">
      <c r="A104" s="1">
        <v>11</v>
      </c>
    </row>
    <row r="105" spans="1:1">
      <c r="A105" s="1">
        <v>23</v>
      </c>
    </row>
    <row r="106" spans="1:1">
      <c r="A106" s="1">
        <v>32</v>
      </c>
    </row>
    <row r="107" spans="1:1">
      <c r="A107" s="1">
        <v>22</v>
      </c>
    </row>
    <row r="108" spans="1:1">
      <c r="A108" s="1">
        <v>66</v>
      </c>
    </row>
    <row r="109" spans="1:1">
      <c r="A109" s="1">
        <v>47</v>
      </c>
    </row>
    <row r="110" spans="1:1">
      <c r="A110" s="1">
        <v>27</v>
      </c>
    </row>
    <row r="111" spans="1:1">
      <c r="A111" s="1">
        <v>44</v>
      </c>
    </row>
    <row r="112" spans="1:1">
      <c r="A112" s="1">
        <v>9</v>
      </c>
    </row>
    <row r="113" spans="1:1">
      <c r="A113" s="1">
        <v>31</v>
      </c>
    </row>
    <row r="114" spans="1:1">
      <c r="A114" s="1">
        <v>20</v>
      </c>
    </row>
    <row r="115" spans="1:1">
      <c r="A115" s="1">
        <v>23</v>
      </c>
    </row>
    <row r="116" spans="1:1">
      <c r="A116" s="1">
        <v>8</v>
      </c>
    </row>
    <row r="117" spans="1:1">
      <c r="A117" s="1">
        <v>7</v>
      </c>
    </row>
    <row r="118" spans="1:1">
      <c r="A118" s="1">
        <v>5</v>
      </c>
    </row>
    <row r="119" spans="1:1">
      <c r="A119" s="1">
        <v>15</v>
      </c>
    </row>
    <row r="120" spans="1:1">
      <c r="A120" s="1">
        <v>9</v>
      </c>
    </row>
    <row r="121" spans="1:1">
      <c r="A121" s="1">
        <v>6</v>
      </c>
    </row>
    <row r="122" spans="1:1">
      <c r="A122" s="1">
        <v>7</v>
      </c>
    </row>
    <row r="123" spans="1:1">
      <c r="A123" s="1">
        <v>4</v>
      </c>
    </row>
    <row r="124" spans="1:1">
      <c r="A124" s="1">
        <v>1</v>
      </c>
    </row>
    <row r="125" spans="1:1">
      <c r="A125" s="1">
        <v>2</v>
      </c>
    </row>
    <row r="126" spans="1:1">
      <c r="A126" s="1">
        <v>12</v>
      </c>
    </row>
    <row r="127" spans="1:1">
      <c r="A127" s="1">
        <v>8</v>
      </c>
    </row>
    <row r="128" spans="1:1">
      <c r="A128" s="1">
        <v>12</v>
      </c>
    </row>
    <row r="129" spans="1:1">
      <c r="A129" s="1">
        <v>4</v>
      </c>
    </row>
    <row r="130" spans="1:1">
      <c r="A130" s="1">
        <v>2</v>
      </c>
    </row>
    <row r="131" spans="1:1">
      <c r="A131" s="1">
        <v>6</v>
      </c>
    </row>
    <row r="132" spans="1:1">
      <c r="A132" s="1">
        <v>1</v>
      </c>
    </row>
    <row r="133" spans="1:1">
      <c r="A133" s="1">
        <v>7</v>
      </c>
    </row>
    <row r="134" spans="1:1">
      <c r="A134" s="1">
        <v>6</v>
      </c>
    </row>
    <row r="135" spans="1:1">
      <c r="A135" s="1">
        <v>1</v>
      </c>
    </row>
    <row r="136" spans="1:1">
      <c r="A136" s="1">
        <v>15</v>
      </c>
    </row>
    <row r="137" spans="1:1">
      <c r="A137" s="1">
        <v>18</v>
      </c>
    </row>
    <row r="138" spans="1:1">
      <c r="A138" s="1">
        <v>17</v>
      </c>
    </row>
    <row r="139" spans="1:1">
      <c r="A139" s="1">
        <v>6</v>
      </c>
    </row>
    <row r="140" spans="1:1">
      <c r="A140" s="1">
        <v>6</v>
      </c>
    </row>
    <row r="141" spans="1:1">
      <c r="A141" s="1">
        <v>17</v>
      </c>
    </row>
    <row r="142" spans="1:1">
      <c r="A142" s="1">
        <v>38</v>
      </c>
    </row>
    <row r="143" spans="1:1">
      <c r="A143" s="1">
        <v>24</v>
      </c>
    </row>
    <row r="144" spans="1:1">
      <c r="A144" s="1">
        <v>17</v>
      </c>
    </row>
    <row r="145" spans="1:1">
      <c r="A145" s="1">
        <v>32</v>
      </c>
    </row>
    <row r="146" spans="1:1">
      <c r="A146" s="1">
        <v>1</v>
      </c>
    </row>
    <row r="147" spans="1:1">
      <c r="A147" s="1">
        <v>19</v>
      </c>
    </row>
    <row r="148" spans="1:1">
      <c r="A148" s="1">
        <v>13</v>
      </c>
    </row>
    <row r="149" spans="1:1">
      <c r="A149" s="1">
        <v>12</v>
      </c>
    </row>
    <row r="150" spans="1:1">
      <c r="A150" s="1">
        <v>19</v>
      </c>
    </row>
    <row r="151" spans="1:1">
      <c r="A151" s="1">
        <v>5</v>
      </c>
    </row>
    <row r="152" spans="1:1">
      <c r="A152" s="1">
        <v>4</v>
      </c>
    </row>
    <row r="153" spans="1:1">
      <c r="A153" s="1">
        <v>7</v>
      </c>
    </row>
    <row r="154" spans="1:1">
      <c r="A154" s="1">
        <v>8</v>
      </c>
    </row>
    <row r="155" spans="1:1">
      <c r="A155" s="1">
        <v>9</v>
      </c>
    </row>
    <row r="156" spans="1:1">
      <c r="A156" s="1">
        <v>17</v>
      </c>
    </row>
    <row r="157" spans="1:1">
      <c r="A157" s="1">
        <v>23</v>
      </c>
    </row>
    <row r="158" spans="1:1">
      <c r="A158" s="1">
        <v>16</v>
      </c>
    </row>
    <row r="159" spans="1:1">
      <c r="A159" s="1">
        <v>16</v>
      </c>
    </row>
    <row r="160" spans="1:1">
      <c r="A160" s="1">
        <v>18</v>
      </c>
    </row>
    <row r="161" spans="1:1">
      <c r="A161" s="1">
        <v>38</v>
      </c>
    </row>
    <row r="162" spans="1:1">
      <c r="A162" s="1">
        <v>4</v>
      </c>
    </row>
    <row r="163" spans="1:1">
      <c r="A163" s="1">
        <v>25</v>
      </c>
    </row>
    <row r="164" spans="1:1">
      <c r="A164" s="1">
        <v>12</v>
      </c>
    </row>
    <row r="165" spans="1:1">
      <c r="A165" s="1">
        <v>49</v>
      </c>
    </row>
    <row r="166" spans="1:1">
      <c r="A166" s="1">
        <v>41</v>
      </c>
    </row>
    <row r="167" spans="1:1">
      <c r="A167" s="1">
        <v>8</v>
      </c>
    </row>
    <row r="168" spans="1:1">
      <c r="A168" s="1">
        <v>19</v>
      </c>
    </row>
    <row r="169" spans="1:1">
      <c r="A169" s="1">
        <v>16</v>
      </c>
    </row>
    <row r="170" spans="1:1">
      <c r="A170" s="1">
        <v>25</v>
      </c>
    </row>
    <row r="171" spans="1:1">
      <c r="A171" s="1">
        <v>41</v>
      </c>
    </row>
    <row r="172" spans="1:1">
      <c r="A172" s="1">
        <v>44</v>
      </c>
    </row>
    <row r="173" spans="1:1">
      <c r="A173" s="1">
        <v>11</v>
      </c>
    </row>
    <row r="174" spans="1:1">
      <c r="A174" s="1">
        <v>8</v>
      </c>
    </row>
    <row r="175" spans="1:1">
      <c r="A175" s="1">
        <v>18</v>
      </c>
    </row>
    <row r="176" spans="1:1">
      <c r="A176" s="1">
        <v>24</v>
      </c>
    </row>
    <row r="177" spans="1:1">
      <c r="A177" s="1">
        <v>19</v>
      </c>
    </row>
    <row r="178" spans="1:1">
      <c r="A178" s="1">
        <v>16</v>
      </c>
    </row>
    <row r="179" spans="1:1">
      <c r="A179" s="1">
        <v>34</v>
      </c>
    </row>
    <row r="180" spans="1:1">
      <c r="A180" s="1">
        <v>19</v>
      </c>
    </row>
    <row r="181" spans="1:1">
      <c r="A181" s="1">
        <v>17</v>
      </c>
    </row>
    <row r="182" spans="1:1">
      <c r="A182" s="1">
        <v>10</v>
      </c>
    </row>
    <row r="183" spans="1:1">
      <c r="A183" s="1">
        <v>7</v>
      </c>
    </row>
    <row r="184" spans="1:1">
      <c r="A184" s="1">
        <v>19</v>
      </c>
    </row>
    <row r="185" spans="1:1">
      <c r="A185" s="1">
        <v>10</v>
      </c>
    </row>
    <row r="186" spans="1:1">
      <c r="A186" s="1">
        <v>19</v>
      </c>
    </row>
    <row r="187" spans="1:1">
      <c r="A187" s="1">
        <v>11</v>
      </c>
    </row>
    <row r="188" spans="1:1">
      <c r="A188" s="1">
        <v>1</v>
      </c>
    </row>
    <row r="189" spans="1:1">
      <c r="A189" s="1">
        <v>1</v>
      </c>
    </row>
    <row r="190" spans="1:1">
      <c r="A190" s="1">
        <v>7</v>
      </c>
    </row>
    <row r="191" spans="1:1">
      <c r="A191" s="1">
        <v>11</v>
      </c>
    </row>
    <row r="192" spans="1:1">
      <c r="A192" s="1">
        <v>11</v>
      </c>
    </row>
    <row r="193" spans="1:1">
      <c r="A193" s="1">
        <v>30</v>
      </c>
    </row>
    <row r="194" spans="1:1">
      <c r="A194" s="1">
        <v>21</v>
      </c>
    </row>
    <row r="195" spans="1:1">
      <c r="A195" s="1">
        <v>21</v>
      </c>
    </row>
    <row r="196" spans="1:1">
      <c r="A196" s="1">
        <v>17</v>
      </c>
    </row>
    <row r="197" spans="1:1">
      <c r="A197" s="1">
        <v>40</v>
      </c>
    </row>
    <row r="198" spans="1:1">
      <c r="A198" s="1">
        <v>93</v>
      </c>
    </row>
    <row r="199" spans="1:1">
      <c r="A199" s="1">
        <v>55</v>
      </c>
    </row>
    <row r="200" spans="1:1">
      <c r="A200" s="1">
        <v>50</v>
      </c>
    </row>
    <row r="201" spans="1:1">
      <c r="A201" s="1">
        <v>54</v>
      </c>
    </row>
    <row r="202" spans="1:1">
      <c r="A202" s="1">
        <v>44</v>
      </c>
    </row>
    <row r="203" spans="1:1">
      <c r="A203" s="1">
        <v>73</v>
      </c>
    </row>
    <row r="204" spans="1:1">
      <c r="A204" s="1">
        <v>84</v>
      </c>
    </row>
    <row r="205" spans="1:1">
      <c r="A205" s="1">
        <v>57</v>
      </c>
    </row>
    <row r="206" spans="1:1">
      <c r="A206" s="1">
        <v>48</v>
      </c>
    </row>
    <row r="207" spans="1:1">
      <c r="A207" s="1">
        <v>23</v>
      </c>
    </row>
    <row r="208" spans="1:1">
      <c r="A208" s="1">
        <v>51</v>
      </c>
    </row>
    <row r="209" spans="1:1">
      <c r="A209" s="1">
        <v>59</v>
      </c>
    </row>
    <row r="210" spans="1:1">
      <c r="A210" s="1">
        <v>57</v>
      </c>
    </row>
    <row r="211" spans="1:1">
      <c r="A211" s="1">
        <v>88</v>
      </c>
    </row>
    <row r="212" spans="1:1">
      <c r="A212" s="1">
        <v>24</v>
      </c>
    </row>
    <row r="213" spans="1:1">
      <c r="A213" s="1">
        <v>25</v>
      </c>
    </row>
    <row r="214" spans="1:1">
      <c r="A214" s="1">
        <v>32</v>
      </c>
    </row>
    <row r="215" spans="1:1">
      <c r="A215" s="1">
        <v>10</v>
      </c>
    </row>
    <row r="216" spans="1:1">
      <c r="A216" s="1">
        <v>6</v>
      </c>
    </row>
    <row r="217" spans="1:1">
      <c r="A217" s="1">
        <v>28</v>
      </c>
    </row>
    <row r="218" spans="1:1">
      <c r="A218" s="1">
        <v>10</v>
      </c>
    </row>
    <row r="219" spans="1:1">
      <c r="A219" s="1">
        <v>25</v>
      </c>
    </row>
    <row r="220" spans="1:1">
      <c r="A220" s="1">
        <v>19</v>
      </c>
    </row>
    <row r="221" spans="1:1">
      <c r="A221" s="1">
        <v>16</v>
      </c>
    </row>
    <row r="222" spans="1:1">
      <c r="A222" s="1">
        <v>28</v>
      </c>
    </row>
    <row r="223" spans="1:1">
      <c r="A223" s="1">
        <v>17</v>
      </c>
    </row>
    <row r="224" spans="1:1">
      <c r="A224" s="1">
        <v>17</v>
      </c>
    </row>
    <row r="225" spans="1:1">
      <c r="A225" s="1">
        <v>10</v>
      </c>
    </row>
    <row r="226" spans="1:1">
      <c r="A226" s="1">
        <v>75</v>
      </c>
    </row>
    <row r="227" spans="1:1">
      <c r="A227" s="1">
        <v>56</v>
      </c>
    </row>
    <row r="228" spans="1:1">
      <c r="A228" s="1">
        <v>64</v>
      </c>
    </row>
    <row r="229" spans="1:1">
      <c r="A229" s="1">
        <v>55</v>
      </c>
    </row>
    <row r="230" spans="1:1">
      <c r="A230" s="1">
        <v>43</v>
      </c>
    </row>
    <row r="231" spans="1:1">
      <c r="A231" s="1">
        <v>22</v>
      </c>
    </row>
    <row r="232" spans="1:1">
      <c r="A232" s="1">
        <v>34</v>
      </c>
    </row>
    <row r="233" spans="1:1">
      <c r="A233" s="1">
        <v>72</v>
      </c>
    </row>
    <row r="234" spans="1:1">
      <c r="A234" s="1">
        <v>42</v>
      </c>
    </row>
    <row r="235" spans="1:1">
      <c r="A235" s="1">
        <v>45</v>
      </c>
    </row>
    <row r="236" spans="1:1">
      <c r="A236" s="1">
        <v>54</v>
      </c>
    </row>
    <row r="237" spans="1:1">
      <c r="A237" s="1">
        <v>37</v>
      </c>
    </row>
    <row r="238" spans="1:1">
      <c r="A238" s="1">
        <v>54</v>
      </c>
    </row>
    <row r="239" spans="1:1">
      <c r="A239" s="1">
        <v>105</v>
      </c>
    </row>
    <row r="240" spans="1:1">
      <c r="A240" s="1">
        <v>109</v>
      </c>
    </row>
    <row r="241" spans="1:1">
      <c r="A241" s="1">
        <v>98</v>
      </c>
    </row>
    <row r="242" spans="1:1">
      <c r="A242" s="1">
        <v>33</v>
      </c>
    </row>
    <row r="243" spans="1:1">
      <c r="A243" s="1">
        <v>41</v>
      </c>
    </row>
    <row r="244" spans="1:1">
      <c r="A244" s="1">
        <v>68</v>
      </c>
    </row>
    <row r="245" spans="1:1">
      <c r="A245" s="1">
        <v>61</v>
      </c>
    </row>
    <row r="246" spans="1:1">
      <c r="A246" s="1">
        <v>53</v>
      </c>
    </row>
    <row r="247" spans="1:1">
      <c r="A247" s="1">
        <v>32</v>
      </c>
    </row>
    <row r="248" spans="1:1">
      <c r="A248" s="1">
        <v>20</v>
      </c>
    </row>
    <row r="249" spans="1:1">
      <c r="A249" s="1">
        <v>24</v>
      </c>
    </row>
    <row r="250" spans="1:1">
      <c r="A250" s="1">
        <v>20</v>
      </c>
    </row>
    <row r="251" spans="1:1">
      <c r="A251" s="1">
        <v>1</v>
      </c>
    </row>
    <row r="252" spans="1:1">
      <c r="A252" s="1">
        <v>21</v>
      </c>
    </row>
    <row r="253" spans="1:1">
      <c r="A253" s="1">
        <v>25</v>
      </c>
    </row>
    <row r="254" spans="1:1">
      <c r="A254" s="1">
        <v>22</v>
      </c>
    </row>
    <row r="255" spans="1:1">
      <c r="A255" s="1">
        <v>17</v>
      </c>
    </row>
    <row r="256" spans="1:1">
      <c r="A256" s="1">
        <v>7</v>
      </c>
    </row>
    <row r="257" spans="1:1">
      <c r="A257" s="1">
        <v>24</v>
      </c>
    </row>
    <row r="258" spans="1:1">
      <c r="A258" s="1">
        <v>31</v>
      </c>
    </row>
    <row r="259" spans="1:1">
      <c r="A259" s="1">
        <v>29</v>
      </c>
    </row>
    <row r="260" spans="1:1">
      <c r="A260" s="1">
        <v>27</v>
      </c>
    </row>
    <row r="261" spans="1:1">
      <c r="A261" s="1">
        <v>84</v>
      </c>
    </row>
    <row r="262" spans="1:1">
      <c r="A262" s="1">
        <v>75</v>
      </c>
    </row>
    <row r="263" spans="1:1">
      <c r="A263" s="1">
        <v>84</v>
      </c>
    </row>
    <row r="264" spans="1:1">
      <c r="A264" s="1">
        <v>87</v>
      </c>
    </row>
    <row r="265" spans="1:1">
      <c r="A265" s="1">
        <v>82</v>
      </c>
    </row>
    <row r="266" spans="1:1">
      <c r="A266" s="1">
        <v>90</v>
      </c>
    </row>
    <row r="267" spans="1:1">
      <c r="A267" s="1">
        <v>62</v>
      </c>
    </row>
    <row r="268" spans="1:1">
      <c r="A268" s="1">
        <v>38</v>
      </c>
    </row>
    <row r="269" spans="1:1">
      <c r="A269" s="1">
        <v>58</v>
      </c>
    </row>
    <row r="270" spans="1:1">
      <c r="A270" s="1">
        <v>72</v>
      </c>
    </row>
    <row r="271" spans="1:1">
      <c r="A271" s="1">
        <v>49</v>
      </c>
    </row>
    <row r="272" spans="1:1">
      <c r="A272" s="1">
        <v>22</v>
      </c>
    </row>
    <row r="273" spans="1:1">
      <c r="A273" s="1">
        <v>83</v>
      </c>
    </row>
    <row r="274" spans="1:1">
      <c r="A274" s="1">
        <v>62</v>
      </c>
    </row>
    <row r="275" spans="1:1">
      <c r="A275" s="1">
        <v>94</v>
      </c>
    </row>
    <row r="276" spans="1:1">
      <c r="A276" s="1">
        <v>91</v>
      </c>
    </row>
    <row r="277" spans="1:1">
      <c r="A277" s="1">
        <v>47</v>
      </c>
    </row>
    <row r="278" spans="1:1">
      <c r="A278" s="1">
        <v>72</v>
      </c>
    </row>
    <row r="279" spans="1:1">
      <c r="A279" s="1">
        <v>69</v>
      </c>
    </row>
    <row r="280" spans="1:1">
      <c r="A280" s="1">
        <v>87</v>
      </c>
    </row>
    <row r="281" spans="1:1">
      <c r="A281" s="1">
        <v>54</v>
      </c>
    </row>
    <row r="282" spans="1:1">
      <c r="A282" s="1">
        <v>24</v>
      </c>
    </row>
    <row r="283" spans="1:1">
      <c r="A283" s="1">
        <v>1</v>
      </c>
    </row>
    <row r="284" spans="1:1">
      <c r="A284" s="1">
        <v>6</v>
      </c>
    </row>
    <row r="285" spans="1:1">
      <c r="A285" s="1">
        <v>8</v>
      </c>
    </row>
    <row r="286" spans="1:1">
      <c r="A286" s="1">
        <v>2</v>
      </c>
    </row>
    <row r="287" spans="1:1">
      <c r="A287" s="1">
        <v>7</v>
      </c>
    </row>
    <row r="288" spans="1:1">
      <c r="A288" s="1">
        <v>10</v>
      </c>
    </row>
    <row r="289" spans="1:1">
      <c r="A289" s="1">
        <v>18</v>
      </c>
    </row>
    <row r="290" spans="1:1">
      <c r="A290" s="1">
        <v>13</v>
      </c>
    </row>
    <row r="291" spans="1:1">
      <c r="A291" s="1">
        <v>18</v>
      </c>
    </row>
    <row r="292" spans="1:1">
      <c r="A292" s="1">
        <v>17</v>
      </c>
    </row>
    <row r="293" spans="1:1">
      <c r="A293" s="1">
        <v>25</v>
      </c>
    </row>
    <row r="294" spans="1:1">
      <c r="A294" s="1">
        <v>2</v>
      </c>
    </row>
    <row r="295" spans="1:1">
      <c r="A295" s="1">
        <v>6</v>
      </c>
    </row>
    <row r="296" spans="1:1">
      <c r="A296" s="1">
        <v>25</v>
      </c>
    </row>
    <row r="297" spans="1:1">
      <c r="A297" s="1">
        <v>70</v>
      </c>
    </row>
    <row r="298" spans="1:1">
      <c r="A298" s="1">
        <v>45</v>
      </c>
    </row>
    <row r="299" spans="1:1">
      <c r="A299" s="1">
        <v>87</v>
      </c>
    </row>
    <row r="300" spans="1:1">
      <c r="A300" s="1">
        <v>95</v>
      </c>
    </row>
    <row r="301" spans="1:1">
      <c r="A301" s="1">
        <v>110</v>
      </c>
    </row>
    <row r="302" spans="1:1">
      <c r="A302" s="1">
        <v>101</v>
      </c>
    </row>
    <row r="303" spans="1:1">
      <c r="A303" s="1">
        <v>71</v>
      </c>
    </row>
    <row r="304" spans="1:1">
      <c r="A304" s="1">
        <v>15</v>
      </c>
    </row>
    <row r="305" spans="1:1">
      <c r="A305" s="1">
        <v>56</v>
      </c>
    </row>
    <row r="306" spans="1:1">
      <c r="A306" s="1">
        <v>43</v>
      </c>
    </row>
    <row r="307" spans="1:1">
      <c r="A307" s="1">
        <v>46</v>
      </c>
    </row>
    <row r="308" spans="1:1">
      <c r="A308" s="1">
        <v>99</v>
      </c>
    </row>
    <row r="309" spans="1:1">
      <c r="A309" s="1">
        <v>50</v>
      </c>
    </row>
    <row r="310" spans="1:1">
      <c r="A310" s="1">
        <v>93</v>
      </c>
    </row>
    <row r="311" spans="1:1">
      <c r="A311" s="1">
        <v>61</v>
      </c>
    </row>
    <row r="312" spans="1:1">
      <c r="A312" s="1">
        <v>15</v>
      </c>
    </row>
    <row r="313" spans="1:1">
      <c r="A313" s="1">
        <v>29</v>
      </c>
    </row>
    <row r="314" spans="1:1">
      <c r="A314" s="1">
        <v>56</v>
      </c>
    </row>
    <row r="315" spans="1:1">
      <c r="A315" s="1">
        <v>72</v>
      </c>
    </row>
    <row r="316" spans="1:1">
      <c r="A316" s="1">
        <v>40</v>
      </c>
    </row>
    <row r="317" spans="1:1">
      <c r="A317" s="1">
        <v>36</v>
      </c>
    </row>
    <row r="318" spans="1:1">
      <c r="A318" s="1">
        <v>26</v>
      </c>
    </row>
    <row r="319" spans="1:1">
      <c r="A319" s="1">
        <v>24</v>
      </c>
    </row>
    <row r="320" spans="1:1">
      <c r="A320" s="1">
        <v>12</v>
      </c>
    </row>
    <row r="321" spans="1:1">
      <c r="A321" s="1">
        <v>5</v>
      </c>
    </row>
    <row r="322" spans="1:1">
      <c r="A322" s="1">
        <v>21</v>
      </c>
    </row>
    <row r="323" spans="1:1">
      <c r="A323" s="1">
        <v>41</v>
      </c>
    </row>
    <row r="324" spans="1:1">
      <c r="A324" s="1">
        <v>23</v>
      </c>
    </row>
    <row r="325" spans="1:1">
      <c r="A325" s="1">
        <v>9</v>
      </c>
    </row>
    <row r="326" spans="1:1">
      <c r="A326" s="1">
        <v>6</v>
      </c>
    </row>
    <row r="327" spans="1:1">
      <c r="A327" s="1">
        <v>8</v>
      </c>
    </row>
    <row r="328" spans="1:1">
      <c r="A328" s="1">
        <v>11</v>
      </c>
    </row>
    <row r="329" spans="1:1">
      <c r="A329" s="1">
        <v>15</v>
      </c>
    </row>
    <row r="330" spans="1:1">
      <c r="A330" s="1">
        <v>9</v>
      </c>
    </row>
    <row r="331" spans="1:1">
      <c r="A331" s="1">
        <v>1</v>
      </c>
    </row>
    <row r="332" spans="1:1">
      <c r="A332" s="1">
        <v>3</v>
      </c>
    </row>
    <row r="333" spans="1:1">
      <c r="A333" s="1">
        <v>13</v>
      </c>
    </row>
    <row r="334" spans="1:1">
      <c r="A334" s="1">
        <v>21</v>
      </c>
    </row>
    <row r="335" spans="1:1">
      <c r="A335" s="1">
        <v>8</v>
      </c>
    </row>
    <row r="336" spans="1:1">
      <c r="A336" s="1">
        <v>3</v>
      </c>
    </row>
    <row r="337" spans="1:1">
      <c r="A337" s="1">
        <v>3</v>
      </c>
    </row>
    <row r="338" spans="1:1">
      <c r="A338" s="1">
        <v>8</v>
      </c>
    </row>
    <row r="339" spans="1:1">
      <c r="A339" s="1">
        <v>13</v>
      </c>
    </row>
    <row r="340" spans="1:1">
      <c r="A340" s="1">
        <v>1</v>
      </c>
    </row>
    <row r="341" spans="1:1">
      <c r="A341" s="1">
        <v>1</v>
      </c>
    </row>
    <row r="342" spans="1:1">
      <c r="A342" s="1">
        <v>8</v>
      </c>
    </row>
    <row r="343" spans="1:1">
      <c r="A343" s="1">
        <v>6</v>
      </c>
    </row>
    <row r="344" spans="1:1">
      <c r="A344" s="1">
        <v>4</v>
      </c>
    </row>
    <row r="345" spans="1:1">
      <c r="A345" s="1">
        <v>2</v>
      </c>
    </row>
    <row r="346" spans="1:1">
      <c r="A346" s="1">
        <v>1</v>
      </c>
    </row>
    <row r="347" spans="1:1">
      <c r="A347" s="1">
        <v>1</v>
      </c>
    </row>
    <row r="348" spans="1:1">
      <c r="A348" s="1">
        <v>5</v>
      </c>
    </row>
    <row r="349" spans="1:1">
      <c r="A349" s="1">
        <v>10</v>
      </c>
    </row>
    <row r="350" spans="1:1">
      <c r="A350" s="1">
        <v>6</v>
      </c>
    </row>
    <row r="351" spans="1:1">
      <c r="A351" s="1">
        <v>7</v>
      </c>
    </row>
    <row r="352" spans="1:1">
      <c r="A352" s="1">
        <v>45</v>
      </c>
    </row>
    <row r="353" spans="1:1">
      <c r="A353" s="1">
        <v>25</v>
      </c>
    </row>
    <row r="354" spans="1:1">
      <c r="A354" s="1">
        <v>20</v>
      </c>
    </row>
    <row r="355" spans="1:1">
      <c r="A355" s="1">
        <v>11</v>
      </c>
    </row>
    <row r="356" spans="1:1">
      <c r="A356" s="1">
        <v>14</v>
      </c>
    </row>
    <row r="357" spans="1:1">
      <c r="A357" s="1">
        <v>33</v>
      </c>
    </row>
    <row r="358" spans="1:1">
      <c r="A358" s="1">
        <v>13</v>
      </c>
    </row>
    <row r="359" spans="1:1">
      <c r="A359" s="1">
        <v>12</v>
      </c>
    </row>
    <row r="360" spans="1:1">
      <c r="A360" s="1">
        <v>5</v>
      </c>
    </row>
    <row r="361" spans="1:1">
      <c r="A361" s="1">
        <v>21</v>
      </c>
    </row>
    <row r="362" spans="1:1">
      <c r="A362" s="1">
        <v>24</v>
      </c>
    </row>
    <row r="363" spans="1:1">
      <c r="A363" s="1">
        <v>15</v>
      </c>
    </row>
    <row r="364" spans="1:1">
      <c r="A364" s="1">
        <v>13</v>
      </c>
    </row>
    <row r="365" spans="1:1">
      <c r="A365" s="1">
        <v>15</v>
      </c>
    </row>
    <row r="366" spans="1:1">
      <c r="A366" s="1">
        <v>14</v>
      </c>
    </row>
    <row r="367" spans="1:1">
      <c r="A367" s="1">
        <v>15</v>
      </c>
    </row>
    <row r="368" spans="1:1">
      <c r="A368" s="1">
        <v>1</v>
      </c>
    </row>
    <row r="369" spans="1:1">
      <c r="A369" s="1">
        <v>14</v>
      </c>
    </row>
    <row r="370" spans="1:1">
      <c r="A370" s="1">
        <v>19</v>
      </c>
    </row>
    <row r="371" spans="1:1">
      <c r="A371" s="1">
        <v>18</v>
      </c>
    </row>
    <row r="372" spans="1:1">
      <c r="A372" s="1">
        <v>6</v>
      </c>
    </row>
    <row r="373" spans="1:1">
      <c r="A373" s="1">
        <v>1</v>
      </c>
    </row>
    <row r="374" spans="1:1">
      <c r="A374" s="1">
        <v>4</v>
      </c>
    </row>
    <row r="375" spans="1:1">
      <c r="A375" s="1">
        <v>1</v>
      </c>
    </row>
    <row r="376" spans="1:1">
      <c r="A376" s="1">
        <v>3</v>
      </c>
    </row>
    <row r="377" spans="1:1">
      <c r="A377" s="1">
        <v>1</v>
      </c>
    </row>
    <row r="378" spans="1:1">
      <c r="A378" s="1">
        <v>4</v>
      </c>
    </row>
    <row r="379" spans="1:1">
      <c r="A379" s="1">
        <v>1</v>
      </c>
    </row>
    <row r="380" spans="1:1">
      <c r="A380" s="1">
        <v>8</v>
      </c>
    </row>
    <row r="381" spans="1:1">
      <c r="A381" s="1">
        <v>1</v>
      </c>
    </row>
    <row r="382" spans="1:1">
      <c r="A382" s="1">
        <v>2</v>
      </c>
    </row>
    <row r="383" spans="1:1">
      <c r="A383" s="1">
        <v>1</v>
      </c>
    </row>
    <row r="384" spans="1:1">
      <c r="A384" s="1">
        <v>2</v>
      </c>
    </row>
    <row r="385" spans="1:1">
      <c r="A385" s="1">
        <v>7</v>
      </c>
    </row>
    <row r="386" spans="1:1">
      <c r="A386" s="1">
        <v>4</v>
      </c>
    </row>
    <row r="387" spans="1:1">
      <c r="A387" s="1">
        <v>101</v>
      </c>
    </row>
    <row r="388" spans="1:1">
      <c r="A388" s="1">
        <v>47</v>
      </c>
    </row>
    <row r="389" spans="1:1">
      <c r="A389" s="1">
        <v>45</v>
      </c>
    </row>
    <row r="390" spans="1:1">
      <c r="A390" s="1">
        <v>26</v>
      </c>
    </row>
    <row r="391" spans="1:1">
      <c r="A391" s="1">
        <v>21</v>
      </c>
    </row>
    <row r="392" spans="1:1">
      <c r="A392" s="1">
        <v>13</v>
      </c>
    </row>
    <row r="393" spans="1:1">
      <c r="A393" s="1">
        <v>18</v>
      </c>
    </row>
    <row r="394" spans="1:1">
      <c r="A394" s="1">
        <v>29</v>
      </c>
    </row>
    <row r="395" spans="1:1">
      <c r="A395" s="1">
        <v>44</v>
      </c>
    </row>
    <row r="396" spans="1:1">
      <c r="A396" s="1">
        <v>7</v>
      </c>
    </row>
    <row r="397" spans="1:1">
      <c r="A397" s="1">
        <v>10</v>
      </c>
    </row>
    <row r="398" spans="1:1">
      <c r="A398" s="1">
        <v>21</v>
      </c>
    </row>
    <row r="399" spans="1:1">
      <c r="A399" s="1">
        <v>3</v>
      </c>
    </row>
    <row r="400" spans="1:1">
      <c r="A400" s="1">
        <v>7</v>
      </c>
    </row>
    <row r="401" spans="1:1">
      <c r="A401" s="1">
        <v>5</v>
      </c>
    </row>
    <row r="402" spans="1:1">
      <c r="A402" s="1">
        <v>40</v>
      </c>
    </row>
    <row r="403" spans="1:1">
      <c r="A403" s="1">
        <v>10</v>
      </c>
    </row>
    <row r="404" spans="1:1">
      <c r="A404" s="1">
        <v>10</v>
      </c>
    </row>
    <row r="405" spans="1:1">
      <c r="A405" s="1">
        <v>6</v>
      </c>
    </row>
    <row r="406" spans="1:1">
      <c r="A406" s="1">
        <v>3</v>
      </c>
    </row>
    <row r="407" spans="1:1">
      <c r="A407" s="1">
        <v>8</v>
      </c>
    </row>
    <row r="408" spans="1:1">
      <c r="A408" s="1">
        <v>1</v>
      </c>
    </row>
    <row r="409" spans="1:1">
      <c r="A409" s="1">
        <v>3</v>
      </c>
    </row>
    <row r="410" spans="1:1">
      <c r="A410" s="1">
        <v>2</v>
      </c>
    </row>
    <row r="411" spans="1:1">
      <c r="A411" s="1">
        <v>4</v>
      </c>
    </row>
    <row r="412" spans="1:1">
      <c r="A412" s="1">
        <v>1</v>
      </c>
    </row>
    <row r="413" spans="1:1">
      <c r="A413" s="1">
        <v>3</v>
      </c>
    </row>
    <row r="414" spans="1:1">
      <c r="A414" s="1">
        <v>8</v>
      </c>
    </row>
    <row r="415" spans="1:1">
      <c r="A415" s="1">
        <v>1</v>
      </c>
    </row>
    <row r="416" spans="1:1">
      <c r="A416" s="1">
        <v>6</v>
      </c>
    </row>
    <row r="417" spans="1:1">
      <c r="A417" s="1">
        <v>1</v>
      </c>
    </row>
    <row r="418" spans="1:1">
      <c r="A418" s="1">
        <v>1</v>
      </c>
    </row>
    <row r="419" spans="1:1">
      <c r="A419" s="1">
        <v>1</v>
      </c>
    </row>
    <row r="420" spans="1:1">
      <c r="A420" s="1">
        <v>2</v>
      </c>
    </row>
    <row r="421" spans="1:1">
      <c r="A421" s="1">
        <v>7</v>
      </c>
    </row>
    <row r="422" spans="1:1">
      <c r="A422" s="1">
        <v>106</v>
      </c>
    </row>
    <row r="423" spans="1:1">
      <c r="A423" s="1">
        <v>123</v>
      </c>
    </row>
    <row r="424" spans="1:1">
      <c r="A424" s="1">
        <v>104</v>
      </c>
    </row>
    <row r="425" spans="1:1">
      <c r="A425" s="1">
        <v>59</v>
      </c>
    </row>
    <row r="426" spans="1:1">
      <c r="A426" s="1">
        <v>41</v>
      </c>
    </row>
    <row r="427" spans="1:1">
      <c r="A427" s="1">
        <v>13</v>
      </c>
    </row>
    <row r="428" spans="1:1">
      <c r="A428" s="1">
        <v>19</v>
      </c>
    </row>
    <row r="429" spans="1:1">
      <c r="A429" s="1">
        <v>24</v>
      </c>
    </row>
    <row r="430" spans="1:1">
      <c r="A430" s="1">
        <v>18</v>
      </c>
    </row>
    <row r="431" spans="1:1">
      <c r="A431" s="1">
        <v>78</v>
      </c>
    </row>
    <row r="432" spans="1:1">
      <c r="A432" s="1">
        <v>31</v>
      </c>
    </row>
    <row r="433" spans="1:1">
      <c r="A433" s="1">
        <v>20</v>
      </c>
    </row>
    <row r="434" spans="1:1">
      <c r="A434" s="1">
        <v>37</v>
      </c>
    </row>
    <row r="435" spans="1:1">
      <c r="A435" s="1">
        <v>35</v>
      </c>
    </row>
    <row r="436" spans="1:1">
      <c r="A436" s="1">
        <v>15</v>
      </c>
    </row>
    <row r="437" spans="1:1">
      <c r="A437" s="1">
        <v>7</v>
      </c>
    </row>
    <row r="438" spans="1:1">
      <c r="A438" s="1">
        <v>5</v>
      </c>
    </row>
    <row r="439" spans="1:1">
      <c r="A439" s="1">
        <v>39</v>
      </c>
    </row>
    <row r="440" spans="1:1">
      <c r="A440" s="1">
        <v>8</v>
      </c>
    </row>
    <row r="441" spans="1:1">
      <c r="A441" s="1">
        <v>26</v>
      </c>
    </row>
    <row r="442" spans="1:1">
      <c r="A442" s="1">
        <v>9</v>
      </c>
    </row>
    <row r="443" spans="1:1">
      <c r="A443" s="1">
        <v>38</v>
      </c>
    </row>
    <row r="444" spans="1:1">
      <c r="A444" s="1">
        <v>3</v>
      </c>
    </row>
    <row r="445" spans="1:1">
      <c r="A445" s="1">
        <v>3</v>
      </c>
    </row>
    <row r="446" spans="1:1">
      <c r="A446" s="1">
        <v>6</v>
      </c>
    </row>
    <row r="447" spans="1:1">
      <c r="A447" s="1">
        <v>3</v>
      </c>
    </row>
    <row r="448" spans="1:1">
      <c r="A448" s="1">
        <v>14</v>
      </c>
    </row>
    <row r="449" spans="1:1">
      <c r="A449" s="1">
        <v>4</v>
      </c>
    </row>
    <row r="450" spans="1:1">
      <c r="A450" s="1">
        <v>15</v>
      </c>
    </row>
    <row r="451" spans="1:1">
      <c r="A451" s="1">
        <v>13</v>
      </c>
    </row>
    <row r="452" spans="1:1">
      <c r="A452" s="1">
        <v>5</v>
      </c>
    </row>
    <row r="453" spans="1:1">
      <c r="A453" s="1">
        <v>10</v>
      </c>
    </row>
    <row r="454" spans="1:1">
      <c r="A454" s="1">
        <v>1</v>
      </c>
    </row>
    <row r="455" spans="1:1">
      <c r="A455" s="1">
        <v>14</v>
      </c>
    </row>
    <row r="456" spans="1:1">
      <c r="A456" s="1">
        <v>5</v>
      </c>
    </row>
    <row r="457" spans="1:1">
      <c r="A457" s="1">
        <v>100</v>
      </c>
    </row>
    <row r="458" spans="1:1">
      <c r="A458" s="1">
        <v>120</v>
      </c>
    </row>
    <row r="459" spans="1:1">
      <c r="A459" s="1">
        <v>85</v>
      </c>
    </row>
    <row r="460" spans="1:1">
      <c r="A460" s="1">
        <v>41</v>
      </c>
    </row>
    <row r="461" spans="1:1">
      <c r="A461" s="1">
        <v>23</v>
      </c>
    </row>
    <row r="462" spans="1:1">
      <c r="A462" s="1">
        <v>6</v>
      </c>
    </row>
    <row r="463" spans="1:1">
      <c r="A463" s="1">
        <v>10</v>
      </c>
    </row>
    <row r="464" spans="1:1">
      <c r="A464" s="1">
        <v>10</v>
      </c>
    </row>
    <row r="465" spans="1:1">
      <c r="A465" s="1">
        <v>32</v>
      </c>
    </row>
    <row r="466" spans="1:1">
      <c r="A466" s="1">
        <v>28</v>
      </c>
    </row>
    <row r="467" spans="1:1">
      <c r="A467" s="1">
        <v>32</v>
      </c>
    </row>
    <row r="468" spans="1:1">
      <c r="A468" s="1">
        <v>33</v>
      </c>
    </row>
    <row r="469" spans="1:1">
      <c r="A469" s="1">
        <v>39</v>
      </c>
    </row>
    <row r="470" spans="1:1">
      <c r="A470" s="1">
        <v>15</v>
      </c>
    </row>
    <row r="471" spans="1:1">
      <c r="A471" s="1">
        <v>18</v>
      </c>
    </row>
    <row r="472" spans="1:1">
      <c r="A472" s="1">
        <v>24</v>
      </c>
    </row>
    <row r="473" spans="1:1">
      <c r="A473" s="1">
        <v>11</v>
      </c>
    </row>
    <row r="474" spans="1:1">
      <c r="A474" s="1">
        <v>12</v>
      </c>
    </row>
    <row r="475" spans="1:1">
      <c r="A475" s="1">
        <v>18</v>
      </c>
    </row>
    <row r="476" spans="1:1">
      <c r="A476" s="1">
        <v>23</v>
      </c>
    </row>
    <row r="477" spans="1:1">
      <c r="A477" s="1">
        <v>3</v>
      </c>
    </row>
    <row r="478" spans="1:1">
      <c r="A478" s="1">
        <v>16</v>
      </c>
    </row>
    <row r="479" spans="1:1">
      <c r="A479" s="1">
        <v>9</v>
      </c>
    </row>
    <row r="480" spans="1:1">
      <c r="A480" s="1">
        <v>14</v>
      </c>
    </row>
    <row r="481" spans="1:1">
      <c r="A481" s="1">
        <v>12</v>
      </c>
    </row>
    <row r="482" spans="1:1">
      <c r="A482" s="1">
        <v>24</v>
      </c>
    </row>
    <row r="483" spans="1:1">
      <c r="A483" s="1">
        <v>7</v>
      </c>
    </row>
    <row r="484" spans="1:1">
      <c r="A484" s="1">
        <v>17</v>
      </c>
    </row>
    <row r="485" spans="1:1">
      <c r="A485" s="1">
        <v>1</v>
      </c>
    </row>
    <row r="486" spans="1:1">
      <c r="A486" s="1">
        <v>9</v>
      </c>
    </row>
    <row r="487" spans="1:1">
      <c r="A487" s="1">
        <v>1</v>
      </c>
    </row>
    <row r="488" spans="1:1">
      <c r="A488" s="1">
        <v>1</v>
      </c>
    </row>
    <row r="489" spans="1:1">
      <c r="A489" s="1">
        <v>1</v>
      </c>
    </row>
    <row r="490" spans="1:1">
      <c r="A490" s="1">
        <v>1</v>
      </c>
    </row>
    <row r="491" spans="1:1">
      <c r="A491" s="1">
        <v>5</v>
      </c>
    </row>
    <row r="492" spans="1:1">
      <c r="A492" s="1">
        <v>89</v>
      </c>
    </row>
    <row r="493" spans="1:1">
      <c r="A493" s="1">
        <v>104</v>
      </c>
    </row>
    <row r="494" spans="1:1">
      <c r="A494" s="1">
        <v>80</v>
      </c>
    </row>
    <row r="495" spans="1:1">
      <c r="A495" s="1">
        <v>70</v>
      </c>
    </row>
    <row r="496" spans="1:1">
      <c r="A496" s="1">
        <v>57</v>
      </c>
    </row>
    <row r="497" spans="1:1">
      <c r="A497" s="1">
        <v>38</v>
      </c>
    </row>
    <row r="498" spans="1:1">
      <c r="A498" s="1">
        <v>39</v>
      </c>
    </row>
    <row r="499" spans="1:1">
      <c r="A499" s="1">
        <v>34</v>
      </c>
    </row>
    <row r="500" spans="1:1">
      <c r="A500" s="1">
        <v>25</v>
      </c>
    </row>
    <row r="501" spans="1:1">
      <c r="A501" s="1">
        <v>20</v>
      </c>
    </row>
    <row r="502" spans="1:1">
      <c r="A502" s="1">
        <v>4</v>
      </c>
    </row>
    <row r="503" spans="1:1">
      <c r="A503" s="1">
        <v>15</v>
      </c>
    </row>
    <row r="504" spans="1:1">
      <c r="A504" s="1">
        <v>33</v>
      </c>
    </row>
    <row r="505" spans="1:1">
      <c r="A505" s="1">
        <v>5</v>
      </c>
    </row>
    <row r="506" spans="1:1">
      <c r="A506" s="1">
        <v>16</v>
      </c>
    </row>
    <row r="507" spans="1:1">
      <c r="A507" s="1">
        <v>21</v>
      </c>
    </row>
    <row r="508" spans="1:1">
      <c r="A508" s="1">
        <v>10</v>
      </c>
    </row>
    <row r="509" spans="1:1">
      <c r="A509" s="1">
        <v>13</v>
      </c>
    </row>
    <row r="510" spans="1:1">
      <c r="A510" s="1">
        <v>35</v>
      </c>
    </row>
    <row r="511" spans="1:1">
      <c r="A511" s="1">
        <v>11</v>
      </c>
    </row>
    <row r="512" spans="1:1">
      <c r="A512" s="1">
        <v>8</v>
      </c>
    </row>
    <row r="513" spans="1:1">
      <c r="A513" s="1">
        <v>7</v>
      </c>
    </row>
    <row r="514" spans="1:1">
      <c r="A514" s="1">
        <v>10</v>
      </c>
    </row>
    <row r="515" spans="1:1">
      <c r="A515" s="1">
        <v>6</v>
      </c>
    </row>
    <row r="516" spans="1:1">
      <c r="A516" s="1">
        <v>3</v>
      </c>
    </row>
    <row r="517" spans="1:1">
      <c r="A517" s="1">
        <v>9</v>
      </c>
    </row>
    <row r="518" spans="1:1">
      <c r="A518" s="1">
        <v>10</v>
      </c>
    </row>
    <row r="519" spans="1:1">
      <c r="A519" s="1">
        <v>1</v>
      </c>
    </row>
    <row r="520" spans="1:1">
      <c r="A520" s="1">
        <v>1</v>
      </c>
    </row>
    <row r="521" spans="1:1">
      <c r="A521" s="1">
        <v>9</v>
      </c>
    </row>
    <row r="522" spans="1:1">
      <c r="A522" s="1">
        <v>1</v>
      </c>
    </row>
    <row r="523" spans="1:1">
      <c r="A523" s="1">
        <v>11</v>
      </c>
    </row>
    <row r="524" spans="1:1">
      <c r="A524" s="1">
        <v>17</v>
      </c>
    </row>
    <row r="525" spans="1:1">
      <c r="A525" s="1">
        <v>2</v>
      </c>
    </row>
    <row r="526" spans="1:1">
      <c r="A526" s="1">
        <v>1</v>
      </c>
    </row>
    <row r="527" spans="1:1">
      <c r="A527" s="1">
        <v>7</v>
      </c>
    </row>
    <row r="528" spans="1:1">
      <c r="A528" s="1">
        <v>1</v>
      </c>
    </row>
    <row r="529" spans="1:1">
      <c r="A529" s="1">
        <v>7</v>
      </c>
    </row>
    <row r="530" spans="1:1">
      <c r="A530" s="1">
        <v>13</v>
      </c>
    </row>
    <row r="531" spans="1:1">
      <c r="A531" s="1">
        <v>1</v>
      </c>
    </row>
    <row r="532" spans="1:1">
      <c r="A532" s="1">
        <v>8</v>
      </c>
    </row>
    <row r="533" spans="1:1">
      <c r="A533" s="1">
        <v>16</v>
      </c>
    </row>
    <row r="534" spans="1:1">
      <c r="A534" s="1">
        <v>4</v>
      </c>
    </row>
    <row r="535" spans="1:1">
      <c r="A535" s="1">
        <v>1</v>
      </c>
    </row>
    <row r="536" spans="1:1">
      <c r="A536" s="1">
        <v>1</v>
      </c>
    </row>
    <row r="537" spans="1:1">
      <c r="A537" s="1">
        <v>13</v>
      </c>
    </row>
    <row r="538" spans="1:1">
      <c r="A538" s="1">
        <v>5</v>
      </c>
    </row>
    <row r="539" spans="1:1">
      <c r="A539" s="1">
        <v>18</v>
      </c>
    </row>
    <row r="540" spans="1:1">
      <c r="A540" s="1">
        <v>7</v>
      </c>
    </row>
    <row r="541" spans="1:1">
      <c r="A541" s="1">
        <v>19</v>
      </c>
    </row>
    <row r="542" spans="1:1">
      <c r="A542" s="1">
        <v>31</v>
      </c>
    </row>
    <row r="543" spans="1:1">
      <c r="A543" s="1">
        <v>19</v>
      </c>
    </row>
    <row r="544" spans="1:1">
      <c r="A544" s="1">
        <v>20</v>
      </c>
    </row>
    <row r="545" spans="1:1">
      <c r="A545" s="1">
        <v>18</v>
      </c>
    </row>
    <row r="546" spans="1:1">
      <c r="A546" s="1">
        <v>32</v>
      </c>
    </row>
    <row r="547" spans="1:1">
      <c r="A547" s="1">
        <v>27</v>
      </c>
    </row>
    <row r="548" spans="1:1">
      <c r="A548" s="1">
        <v>46</v>
      </c>
    </row>
    <row r="549" spans="1:1">
      <c r="A549" s="1">
        <v>32</v>
      </c>
    </row>
    <row r="550" spans="1:1">
      <c r="A550" s="1">
        <v>79</v>
      </c>
    </row>
    <row r="551" spans="1:1">
      <c r="A551" s="1">
        <v>14</v>
      </c>
    </row>
    <row r="552" spans="1:1">
      <c r="A552" s="1">
        <v>25</v>
      </c>
    </row>
    <row r="553" spans="1:1">
      <c r="A553" s="1">
        <v>46</v>
      </c>
    </row>
    <row r="554" spans="1:1">
      <c r="A554" s="1">
        <v>48</v>
      </c>
    </row>
    <row r="555" spans="1:1">
      <c r="A555" s="1">
        <v>55</v>
      </c>
    </row>
    <row r="556" spans="1:1">
      <c r="A556" s="1">
        <v>50</v>
      </c>
    </row>
    <row r="557" spans="1:1">
      <c r="A557" s="1">
        <v>40</v>
      </c>
    </row>
    <row r="558" spans="1:1">
      <c r="A558" s="1">
        <v>50</v>
      </c>
    </row>
    <row r="559" spans="1:1">
      <c r="A559" s="1">
        <v>34</v>
      </c>
    </row>
    <row r="560" spans="1:1">
      <c r="A560" s="1">
        <v>62</v>
      </c>
    </row>
    <row r="561" spans="1:1">
      <c r="A561" s="1">
        <v>46</v>
      </c>
    </row>
    <row r="562" spans="1:1">
      <c r="A562" s="1">
        <v>16</v>
      </c>
    </row>
    <row r="563" spans="1:1">
      <c r="A563" s="1">
        <v>9</v>
      </c>
    </row>
    <row r="564" spans="1:1">
      <c r="A564" s="1">
        <v>13</v>
      </c>
    </row>
    <row r="565" spans="1:1">
      <c r="A565" s="1">
        <v>4</v>
      </c>
    </row>
    <row r="566" spans="1:1">
      <c r="A566" s="1">
        <v>6</v>
      </c>
    </row>
    <row r="567" spans="1:1">
      <c r="A567" s="1">
        <v>3</v>
      </c>
    </row>
    <row r="568" spans="1:1">
      <c r="A568" s="1">
        <v>5</v>
      </c>
    </row>
    <row r="569" spans="1:1">
      <c r="A569" s="1">
        <v>3</v>
      </c>
    </row>
    <row r="570" spans="1:1">
      <c r="A570" s="1">
        <v>6</v>
      </c>
    </row>
    <row r="571" spans="1:1">
      <c r="A571" s="1">
        <v>31</v>
      </c>
    </row>
    <row r="572" spans="1:1">
      <c r="A572" s="1">
        <v>6</v>
      </c>
    </row>
    <row r="573" spans="1:1">
      <c r="A573" s="1">
        <v>15</v>
      </c>
    </row>
    <row r="574" spans="1:1">
      <c r="A574" s="1">
        <v>2</v>
      </c>
    </row>
    <row r="575" spans="1:1">
      <c r="A575" s="1">
        <v>2</v>
      </c>
    </row>
    <row r="576" spans="1:1">
      <c r="A576" s="1">
        <v>10</v>
      </c>
    </row>
    <row r="577" spans="1:1">
      <c r="A577" s="1">
        <v>41</v>
      </c>
    </row>
    <row r="578" spans="1:1">
      <c r="A578" s="1">
        <v>23</v>
      </c>
    </row>
    <row r="579" spans="1:1">
      <c r="A579" s="1">
        <v>35</v>
      </c>
    </row>
    <row r="580" spans="1:1">
      <c r="A580" s="1">
        <v>35</v>
      </c>
    </row>
    <row r="581" spans="1:1">
      <c r="A581" s="1">
        <v>46</v>
      </c>
    </row>
    <row r="582" spans="1:1">
      <c r="A582" s="1">
        <v>19</v>
      </c>
    </row>
    <row r="583" spans="1:1">
      <c r="A583" s="1">
        <v>39</v>
      </c>
    </row>
    <row r="584" spans="1:1">
      <c r="A584" s="1">
        <v>24</v>
      </c>
    </row>
    <row r="585" spans="1:1">
      <c r="A585" s="1">
        <v>41</v>
      </c>
    </row>
    <row r="586" spans="1:1">
      <c r="A586" s="1">
        <v>86</v>
      </c>
    </row>
    <row r="587" spans="1:1">
      <c r="A587" s="1">
        <v>11</v>
      </c>
    </row>
    <row r="588" spans="1:1">
      <c r="A588" s="1">
        <v>90</v>
      </c>
    </row>
    <row r="589" spans="1:1">
      <c r="A589" s="1">
        <v>36</v>
      </c>
    </row>
    <row r="590" spans="1:1">
      <c r="A590" s="1">
        <v>42</v>
      </c>
    </row>
    <row r="591" spans="1:1">
      <c r="A591" s="1">
        <v>30</v>
      </c>
    </row>
    <row r="592" spans="1:1">
      <c r="A592" s="1">
        <v>33</v>
      </c>
    </row>
    <row r="593" spans="1:1">
      <c r="A593" s="1">
        <v>29</v>
      </c>
    </row>
    <row r="594" spans="1:1">
      <c r="A594" s="1">
        <v>18</v>
      </c>
    </row>
    <row r="595" spans="1:1">
      <c r="A595" s="1">
        <v>45</v>
      </c>
    </row>
    <row r="596" spans="1:1">
      <c r="A596" s="1">
        <v>27</v>
      </c>
    </row>
    <row r="597" spans="1:1">
      <c r="A597" s="1">
        <v>24</v>
      </c>
    </row>
    <row r="598" spans="1:1">
      <c r="A598" s="1">
        <v>14</v>
      </c>
    </row>
    <row r="599" spans="1:1">
      <c r="A599" s="1">
        <v>6</v>
      </c>
    </row>
    <row r="600" spans="1:1">
      <c r="A600" s="1">
        <v>11</v>
      </c>
    </row>
    <row r="601" spans="1:1">
      <c r="A601" s="1">
        <v>8</v>
      </c>
    </row>
    <row r="602" spans="1:1">
      <c r="A602" s="1">
        <v>1</v>
      </c>
    </row>
    <row r="603" spans="1:1">
      <c r="A603" s="1">
        <v>2</v>
      </c>
    </row>
    <row r="604" spans="1:1">
      <c r="A604" s="1">
        <v>17</v>
      </c>
    </row>
    <row r="605" spans="1:1">
      <c r="A605" s="1">
        <v>13</v>
      </c>
    </row>
    <row r="606" spans="1:1">
      <c r="A606" s="1">
        <v>6</v>
      </c>
    </row>
    <row r="607" spans="1:1">
      <c r="A607" s="1">
        <v>7</v>
      </c>
    </row>
    <row r="608" spans="1:1">
      <c r="A608" s="1">
        <v>14</v>
      </c>
    </row>
    <row r="609" spans="1:1">
      <c r="A609" s="1">
        <v>1</v>
      </c>
    </row>
    <row r="610" spans="1:1">
      <c r="A610" s="1">
        <v>1</v>
      </c>
    </row>
    <row r="611" spans="1:1">
      <c r="A611" s="1">
        <v>17</v>
      </c>
    </row>
    <row r="612" spans="1:1">
      <c r="A612" s="1">
        <v>23</v>
      </c>
    </row>
    <row r="613" spans="1:1">
      <c r="A613" s="1">
        <v>41</v>
      </c>
    </row>
    <row r="614" spans="1:1">
      <c r="A614" s="1">
        <v>16</v>
      </c>
    </row>
    <row r="615" spans="1:1">
      <c r="A615" s="1">
        <v>27</v>
      </c>
    </row>
    <row r="616" spans="1:1">
      <c r="A616" s="1">
        <v>42</v>
      </c>
    </row>
    <row r="617" spans="1:1">
      <c r="A617" s="1">
        <v>61</v>
      </c>
    </row>
    <row r="618" spans="1:1">
      <c r="A618" s="1">
        <v>40</v>
      </c>
    </row>
    <row r="619" spans="1:1">
      <c r="A619" s="1">
        <v>58</v>
      </c>
    </row>
    <row r="620" spans="1:1">
      <c r="A620" s="1">
        <v>50</v>
      </c>
    </row>
    <row r="621" spans="1:1">
      <c r="A621" s="1">
        <v>24</v>
      </c>
    </row>
    <row r="622" spans="1:1">
      <c r="A622" s="1">
        <v>21</v>
      </c>
    </row>
    <row r="623" spans="1:1">
      <c r="A623" s="1">
        <v>22</v>
      </c>
    </row>
    <row r="624" spans="1:1">
      <c r="A624" s="1">
        <v>20</v>
      </c>
    </row>
    <row r="625" spans="1:1">
      <c r="A625" s="1">
        <v>46</v>
      </c>
    </row>
    <row r="626" spans="1:1">
      <c r="A626" s="1">
        <v>27</v>
      </c>
    </row>
    <row r="627" spans="1:1">
      <c r="A627" s="1">
        <v>23</v>
      </c>
    </row>
    <row r="628" spans="1:1">
      <c r="A628" s="1">
        <v>36</v>
      </c>
    </row>
    <row r="629" spans="1:1">
      <c r="A629" s="1">
        <v>8</v>
      </c>
    </row>
    <row r="630" spans="1:1">
      <c r="A630" s="1">
        <v>3</v>
      </c>
    </row>
    <row r="631" spans="1:1">
      <c r="A631" s="1">
        <v>41</v>
      </c>
    </row>
    <row r="632" spans="1:1">
      <c r="A632" s="1">
        <v>17</v>
      </c>
    </row>
    <row r="633" spans="1:1">
      <c r="A633" s="1">
        <v>6</v>
      </c>
    </row>
    <row r="634" spans="1:1">
      <c r="A634" s="1">
        <v>11</v>
      </c>
    </row>
    <row r="635" spans="1:1">
      <c r="A635" s="1">
        <v>15</v>
      </c>
    </row>
    <row r="636" spans="1:1">
      <c r="A636" s="1">
        <v>17</v>
      </c>
    </row>
    <row r="637" spans="1:1">
      <c r="A637" s="1">
        <v>11</v>
      </c>
    </row>
    <row r="638" spans="1:1">
      <c r="A638" s="1">
        <v>12</v>
      </c>
    </row>
    <row r="639" spans="1:1">
      <c r="A639" s="1">
        <v>3</v>
      </c>
    </row>
    <row r="640" spans="1:1">
      <c r="A640" s="1">
        <v>17</v>
      </c>
    </row>
    <row r="641" spans="1:1">
      <c r="A641" s="1">
        <v>30</v>
      </c>
    </row>
    <row r="642" spans="1:1">
      <c r="A642" s="1">
        <v>4</v>
      </c>
    </row>
    <row r="643" spans="1:1">
      <c r="A643" s="1">
        <v>25</v>
      </c>
    </row>
    <row r="644" spans="1:1">
      <c r="A644" s="1">
        <v>10</v>
      </c>
    </row>
    <row r="645" spans="1:1">
      <c r="A645" s="1">
        <v>12</v>
      </c>
    </row>
    <row r="646" spans="1:1">
      <c r="A646" s="1">
        <v>8</v>
      </c>
    </row>
    <row r="647" spans="1:1">
      <c r="A647" s="1">
        <v>8</v>
      </c>
    </row>
    <row r="648" spans="1:1">
      <c r="A648" s="1">
        <v>7</v>
      </c>
    </row>
    <row r="649" spans="1:1">
      <c r="A649" s="1">
        <v>16</v>
      </c>
    </row>
    <row r="650" spans="1:1">
      <c r="A650" s="1">
        <v>42</v>
      </c>
    </row>
    <row r="651" spans="1:1">
      <c r="A651" s="1">
        <v>33</v>
      </c>
    </row>
    <row r="652" spans="1:1">
      <c r="A652" s="1">
        <v>11</v>
      </c>
    </row>
    <row r="653" spans="1:1">
      <c r="A653" s="1">
        <v>50</v>
      </c>
    </row>
    <row r="654" spans="1:1">
      <c r="A654" s="1">
        <v>53</v>
      </c>
    </row>
    <row r="655" spans="1:1">
      <c r="A655" s="1">
        <v>19</v>
      </c>
    </row>
    <row r="656" spans="1:1">
      <c r="A656" s="1">
        <v>32</v>
      </c>
    </row>
    <row r="657" spans="1:1">
      <c r="A657" s="1">
        <v>21</v>
      </c>
    </row>
    <row r="658" spans="1:1">
      <c r="A658" s="1">
        <v>19</v>
      </c>
    </row>
    <row r="659" spans="1:1">
      <c r="A659" s="1">
        <v>18</v>
      </c>
    </row>
    <row r="660" spans="1:1">
      <c r="A660" s="1">
        <v>4</v>
      </c>
    </row>
    <row r="661" spans="1:1">
      <c r="A661" s="1">
        <v>24</v>
      </c>
    </row>
    <row r="662" spans="1:1">
      <c r="A662" s="1">
        <v>26</v>
      </c>
    </row>
    <row r="663" spans="1:1">
      <c r="A663" s="1">
        <v>15</v>
      </c>
    </row>
    <row r="664" spans="1:1">
      <c r="A664" s="1">
        <v>23</v>
      </c>
    </row>
    <row r="665" spans="1:1">
      <c r="A665" s="1">
        <v>23</v>
      </c>
    </row>
    <row r="666" spans="1:1">
      <c r="A666" s="1">
        <v>11</v>
      </c>
    </row>
    <row r="667" spans="1:1">
      <c r="A667" s="1">
        <v>14</v>
      </c>
    </row>
    <row r="668" spans="1:1">
      <c r="A668" s="1">
        <v>31</v>
      </c>
    </row>
    <row r="669" spans="1:1">
      <c r="A669" s="1">
        <v>16</v>
      </c>
    </row>
    <row r="670" spans="1:1">
      <c r="A670" s="1">
        <v>19</v>
      </c>
    </row>
    <row r="671" spans="1:1">
      <c r="A671" s="1">
        <v>11</v>
      </c>
    </row>
    <row r="672" spans="1:1">
      <c r="A672" s="1">
        <v>9</v>
      </c>
    </row>
    <row r="673" spans="1:1">
      <c r="A673" s="1">
        <v>9</v>
      </c>
    </row>
    <row r="674" spans="1:1">
      <c r="A674" s="1">
        <v>7</v>
      </c>
    </row>
    <row r="675" spans="1:1">
      <c r="A675" s="1">
        <v>3</v>
      </c>
    </row>
    <row r="676" spans="1:1">
      <c r="A676" s="1">
        <v>1</v>
      </c>
    </row>
    <row r="677" spans="1:1">
      <c r="A677" s="1">
        <v>10</v>
      </c>
    </row>
    <row r="678" spans="1:1">
      <c r="A678" s="1">
        <v>5</v>
      </c>
    </row>
    <row r="679" spans="1:1">
      <c r="A679" s="1">
        <v>7</v>
      </c>
    </row>
    <row r="680" spans="1:1">
      <c r="A680" s="1">
        <v>10</v>
      </c>
    </row>
    <row r="681" spans="1:1">
      <c r="A681" s="1">
        <v>1</v>
      </c>
    </row>
    <row r="682" spans="1:1">
      <c r="A682" s="1">
        <v>1</v>
      </c>
    </row>
    <row r="683" spans="1:1">
      <c r="A683" s="1">
        <v>54</v>
      </c>
    </row>
    <row r="684" spans="1:1">
      <c r="A684" s="1">
        <v>27</v>
      </c>
    </row>
    <row r="685" spans="1:1">
      <c r="A685" s="1">
        <v>10</v>
      </c>
    </row>
    <row r="686" spans="1:1">
      <c r="A686" s="1">
        <v>4</v>
      </c>
    </row>
    <row r="687" spans="1:1">
      <c r="A687" s="1">
        <v>11</v>
      </c>
    </row>
    <row r="688" spans="1:1">
      <c r="A688" s="1">
        <v>9</v>
      </c>
    </row>
    <row r="689" spans="1:1">
      <c r="A689" s="1">
        <v>16</v>
      </c>
    </row>
    <row r="690" spans="1:1">
      <c r="A690" s="1">
        <v>15</v>
      </c>
    </row>
    <row r="691" spans="1:1">
      <c r="A691" s="1">
        <v>1</v>
      </c>
    </row>
    <row r="692" spans="1:1">
      <c r="A692" s="1">
        <v>1</v>
      </c>
    </row>
    <row r="693" spans="1:1">
      <c r="A693" s="1">
        <v>17</v>
      </c>
    </row>
    <row r="694" spans="1:1">
      <c r="A694" s="1">
        <v>1</v>
      </c>
    </row>
    <row r="695" spans="1:1">
      <c r="A695" s="1">
        <v>30</v>
      </c>
    </row>
    <row r="696" spans="1:1">
      <c r="A696" s="1">
        <v>8</v>
      </c>
    </row>
    <row r="697" spans="1:1">
      <c r="A697" s="1">
        <v>4</v>
      </c>
    </row>
    <row r="698" spans="1:1">
      <c r="A698" s="1">
        <v>6</v>
      </c>
    </row>
    <row r="699" spans="1:1">
      <c r="A699" s="1">
        <v>14</v>
      </c>
    </row>
    <row r="700" spans="1:1">
      <c r="A700" s="1">
        <v>3</v>
      </c>
    </row>
    <row r="701" spans="1:1">
      <c r="A701" s="1">
        <v>11</v>
      </c>
    </row>
    <row r="702" spans="1:1">
      <c r="A702" s="1">
        <v>16</v>
      </c>
    </row>
    <row r="703" spans="1:1">
      <c r="A703" s="1">
        <v>21</v>
      </c>
    </row>
    <row r="704" spans="1:1">
      <c r="A704" s="1">
        <v>44</v>
      </c>
    </row>
    <row r="705" spans="1:1">
      <c r="A705" s="1">
        <v>15</v>
      </c>
    </row>
    <row r="706" spans="1:1">
      <c r="A706" s="1">
        <v>20</v>
      </c>
    </row>
    <row r="707" spans="1:1">
      <c r="A707" s="1">
        <v>13</v>
      </c>
    </row>
    <row r="708" spans="1:1">
      <c r="A708" s="1">
        <v>16</v>
      </c>
    </row>
    <row r="709" spans="1:1">
      <c r="A709" s="1">
        <v>15</v>
      </c>
    </row>
    <row r="710" spans="1:1">
      <c r="A710" s="1">
        <v>16</v>
      </c>
    </row>
    <row r="711" spans="1:1">
      <c r="A711" s="1">
        <v>7</v>
      </c>
    </row>
    <row r="712" spans="1:1">
      <c r="A712" s="1">
        <v>3</v>
      </c>
    </row>
    <row r="713" spans="1:1">
      <c r="A713" s="1">
        <v>10</v>
      </c>
    </row>
    <row r="714" spans="1:1">
      <c r="A714" s="1">
        <v>11</v>
      </c>
    </row>
    <row r="715" spans="1:1">
      <c r="A715" s="1">
        <v>13</v>
      </c>
    </row>
    <row r="716" spans="1:1">
      <c r="A716" s="1">
        <v>8</v>
      </c>
    </row>
    <row r="717" spans="1:1">
      <c r="A717" s="1">
        <v>11</v>
      </c>
    </row>
    <row r="718" spans="1:1">
      <c r="A718" s="1">
        <v>1</v>
      </c>
    </row>
    <row r="719" spans="1:1">
      <c r="A719" s="1">
        <v>5</v>
      </c>
    </row>
    <row r="720" spans="1:1">
      <c r="A720" s="1">
        <v>2</v>
      </c>
    </row>
    <row r="721" spans="1:1">
      <c r="A721" s="1">
        <v>3</v>
      </c>
    </row>
    <row r="722" spans="1:1">
      <c r="A722" s="1">
        <v>7</v>
      </c>
    </row>
    <row r="723" spans="1:1">
      <c r="A723" s="1">
        <v>18</v>
      </c>
    </row>
    <row r="724" spans="1:1">
      <c r="A724" s="1">
        <v>1</v>
      </c>
    </row>
    <row r="725" spans="1:1">
      <c r="A725" s="1">
        <v>4</v>
      </c>
    </row>
    <row r="726" spans="1:1">
      <c r="A726" s="1">
        <v>10</v>
      </c>
    </row>
    <row r="727" spans="1:1">
      <c r="A727" s="1">
        <v>6</v>
      </c>
    </row>
    <row r="728" spans="1:1">
      <c r="A728" s="1">
        <v>1</v>
      </c>
    </row>
    <row r="729" spans="1:1">
      <c r="A729" s="1">
        <v>5</v>
      </c>
    </row>
    <row r="730" spans="1:1">
      <c r="A730" s="1">
        <v>26</v>
      </c>
    </row>
    <row r="731" spans="1:1">
      <c r="A731" s="1">
        <v>13</v>
      </c>
    </row>
    <row r="732" spans="1:1">
      <c r="A732" s="1">
        <v>16</v>
      </c>
    </row>
    <row r="733" spans="1:1">
      <c r="A733" s="1">
        <v>10</v>
      </c>
    </row>
    <row r="734" spans="1:1">
      <c r="A734" s="1">
        <v>4</v>
      </c>
    </row>
    <row r="735" spans="1:1">
      <c r="A735" s="1">
        <v>3</v>
      </c>
    </row>
    <row r="736" spans="1:1">
      <c r="A736" s="1">
        <v>1</v>
      </c>
    </row>
    <row r="737" spans="1:1">
      <c r="A737" s="1">
        <v>12</v>
      </c>
    </row>
    <row r="738" spans="1:1">
      <c r="A738" s="1">
        <v>7</v>
      </c>
    </row>
    <row r="739" spans="1:1">
      <c r="A739" s="1">
        <v>4</v>
      </c>
    </row>
    <row r="740" spans="1:1">
      <c r="A740" s="1">
        <v>22</v>
      </c>
    </row>
    <row r="741" spans="1:1">
      <c r="A741" s="1">
        <v>8</v>
      </c>
    </row>
    <row r="742" spans="1:1">
      <c r="A742" s="1">
        <v>11</v>
      </c>
    </row>
    <row r="743" spans="1:1">
      <c r="A743" s="1">
        <v>15</v>
      </c>
    </row>
    <row r="744" spans="1:1">
      <c r="A744" s="1">
        <v>34</v>
      </c>
    </row>
    <row r="745" spans="1:1">
      <c r="A745" s="1">
        <v>1</v>
      </c>
    </row>
    <row r="746" spans="1:1">
      <c r="A746" s="1">
        <v>8</v>
      </c>
    </row>
    <row r="747" spans="1:1">
      <c r="A747" s="1">
        <v>9</v>
      </c>
    </row>
    <row r="748" spans="1:1">
      <c r="A748" s="1">
        <v>5</v>
      </c>
    </row>
    <row r="749" spans="1:1">
      <c r="A749" s="1">
        <v>7</v>
      </c>
    </row>
    <row r="750" spans="1:1">
      <c r="A750" s="1">
        <v>13</v>
      </c>
    </row>
    <row r="751" spans="1:1">
      <c r="A751" s="1">
        <v>3</v>
      </c>
    </row>
    <row r="752" spans="1:1">
      <c r="A752" s="1">
        <v>4</v>
      </c>
    </row>
    <row r="753" spans="1:1">
      <c r="A753" s="1">
        <v>15</v>
      </c>
    </row>
    <row r="754" spans="1:1">
      <c r="A754" s="1">
        <v>12</v>
      </c>
    </row>
    <row r="755" spans="1:1">
      <c r="A755" s="1">
        <v>28</v>
      </c>
    </row>
    <row r="756" spans="1:1">
      <c r="A756" s="1">
        <v>24</v>
      </c>
    </row>
    <row r="757" spans="1:1">
      <c r="A757" s="1">
        <v>12</v>
      </c>
    </row>
    <row r="758" spans="1:1">
      <c r="A758" s="1">
        <v>2</v>
      </c>
    </row>
    <row r="759" spans="1:1">
      <c r="A759" s="1">
        <v>3</v>
      </c>
    </row>
    <row r="760" spans="1:1">
      <c r="A760" s="1">
        <v>2</v>
      </c>
    </row>
    <row r="761" spans="1:1">
      <c r="A761" s="1">
        <v>3</v>
      </c>
    </row>
    <row r="762" spans="1:1">
      <c r="A762" s="1">
        <v>3</v>
      </c>
    </row>
    <row r="763" spans="1:1">
      <c r="A763" s="1">
        <v>10</v>
      </c>
    </row>
    <row r="764" spans="1:1">
      <c r="A764" s="1">
        <v>14</v>
      </c>
    </row>
    <row r="765" spans="1:1">
      <c r="A765" s="1">
        <v>9</v>
      </c>
    </row>
    <row r="766" spans="1:1">
      <c r="A766" s="1">
        <v>11</v>
      </c>
    </row>
    <row r="767" spans="1:1">
      <c r="A767" s="1">
        <v>34</v>
      </c>
    </row>
    <row r="768" spans="1:1">
      <c r="A768" s="1">
        <v>9</v>
      </c>
    </row>
    <row r="769" spans="1:1">
      <c r="A769" s="1">
        <v>5</v>
      </c>
    </row>
    <row r="770" spans="1:1">
      <c r="A770" s="1">
        <v>20</v>
      </c>
    </row>
    <row r="771" spans="1:1">
      <c r="A771" s="1">
        <v>7</v>
      </c>
    </row>
    <row r="772" spans="1:1">
      <c r="A772" s="1">
        <v>7</v>
      </c>
    </row>
    <row r="773" spans="1:1">
      <c r="A773" s="1">
        <v>20</v>
      </c>
    </row>
    <row r="774" spans="1:1">
      <c r="A774" s="1">
        <v>19</v>
      </c>
    </row>
    <row r="775" spans="1:1">
      <c r="A775" s="1">
        <v>34</v>
      </c>
    </row>
    <row r="776" spans="1:1">
      <c r="A776" s="1">
        <v>22</v>
      </c>
    </row>
    <row r="777" spans="1:1">
      <c r="A777" s="1">
        <v>10</v>
      </c>
    </row>
    <row r="778" spans="1:1">
      <c r="A778" s="1">
        <v>7</v>
      </c>
    </row>
    <row r="779" spans="1:1">
      <c r="A779" s="1">
        <v>14</v>
      </c>
    </row>
    <row r="780" spans="1:1">
      <c r="A780" s="1">
        <v>11</v>
      </c>
    </row>
    <row r="781" spans="1:1">
      <c r="A781" s="1">
        <v>11</v>
      </c>
    </row>
    <row r="782" spans="1:1">
      <c r="A782" s="1">
        <v>1</v>
      </c>
    </row>
    <row r="783" spans="1:1">
      <c r="A783" s="1">
        <v>5</v>
      </c>
    </row>
    <row r="784" spans="1:1">
      <c r="A784" s="1">
        <v>1</v>
      </c>
    </row>
    <row r="785" spans="1:1">
      <c r="A785" s="1">
        <v>24</v>
      </c>
    </row>
    <row r="786" spans="1:1">
      <c r="A786" s="1">
        <v>1</v>
      </c>
    </row>
    <row r="787" spans="1:1">
      <c r="A787" s="1">
        <v>4</v>
      </c>
    </row>
    <row r="788" spans="1:1">
      <c r="A788" s="1">
        <v>6</v>
      </c>
    </row>
    <row r="789" spans="1:1">
      <c r="A789" s="1">
        <v>1</v>
      </c>
    </row>
    <row r="790" spans="1:1">
      <c r="A790" s="1">
        <v>1</v>
      </c>
    </row>
    <row r="791" spans="1:1">
      <c r="A791" s="1">
        <v>1</v>
      </c>
    </row>
    <row r="792" spans="1:1">
      <c r="A792" s="1">
        <v>11</v>
      </c>
    </row>
    <row r="793" spans="1:1">
      <c r="A793" s="1">
        <v>3</v>
      </c>
    </row>
    <row r="794" spans="1:1">
      <c r="A794" s="1">
        <v>1</v>
      </c>
    </row>
    <row r="795" spans="1:1">
      <c r="A795" s="1">
        <v>1</v>
      </c>
    </row>
    <row r="796" spans="1:1">
      <c r="A796" s="1">
        <v>1</v>
      </c>
    </row>
    <row r="797" spans="1:1">
      <c r="A797" s="1">
        <v>4</v>
      </c>
    </row>
    <row r="798" spans="1:1">
      <c r="A798" s="1">
        <v>1</v>
      </c>
    </row>
    <row r="799" spans="1:1">
      <c r="A799" s="1">
        <v>1</v>
      </c>
    </row>
    <row r="800" spans="1:1">
      <c r="A800" s="1">
        <v>6</v>
      </c>
    </row>
    <row r="801" spans="1:1">
      <c r="A801" s="1">
        <v>16</v>
      </c>
    </row>
    <row r="802" spans="1:1">
      <c r="A802" s="1">
        <v>22</v>
      </c>
    </row>
    <row r="803" spans="1:1">
      <c r="A803" s="1">
        <v>12</v>
      </c>
    </row>
    <row r="804" spans="1:1">
      <c r="A804" s="1">
        <v>2</v>
      </c>
    </row>
    <row r="805" spans="1:1">
      <c r="A805" s="1">
        <v>6</v>
      </c>
    </row>
    <row r="806" spans="1:1">
      <c r="A806" s="1">
        <v>19</v>
      </c>
    </row>
    <row r="807" spans="1:1">
      <c r="A807" s="1">
        <v>16</v>
      </c>
    </row>
    <row r="808" spans="1:1">
      <c r="A808" s="1">
        <v>8</v>
      </c>
    </row>
    <row r="809" spans="1:1">
      <c r="A809" s="1">
        <v>14</v>
      </c>
    </row>
    <row r="810" spans="1:1">
      <c r="A810" s="1">
        <v>26</v>
      </c>
    </row>
    <row r="811" spans="1:1">
      <c r="A811" s="1">
        <v>3</v>
      </c>
    </row>
    <row r="812" spans="1:1">
      <c r="A812" s="1">
        <v>3</v>
      </c>
    </row>
    <row r="813" spans="1:1">
      <c r="A813" s="1">
        <v>4</v>
      </c>
    </row>
    <row r="814" spans="1:1">
      <c r="A814" s="1">
        <v>9</v>
      </c>
    </row>
    <row r="815" spans="1:1">
      <c r="A815" s="1">
        <v>5</v>
      </c>
    </row>
    <row r="816" spans="1:1">
      <c r="A816" s="1">
        <v>15</v>
      </c>
    </row>
    <row r="817" spans="1:1">
      <c r="A817" s="1">
        <v>6</v>
      </c>
    </row>
    <row r="818" spans="1:1">
      <c r="A818" s="1">
        <v>4</v>
      </c>
    </row>
    <row r="819" spans="1:1">
      <c r="A819" s="1">
        <v>4</v>
      </c>
    </row>
    <row r="820" spans="1:1">
      <c r="A820" s="1">
        <v>9</v>
      </c>
    </row>
    <row r="821" spans="1:1">
      <c r="A821" s="1">
        <v>11</v>
      </c>
    </row>
    <row r="822" spans="1:1">
      <c r="A822" s="1">
        <v>10</v>
      </c>
    </row>
    <row r="823" spans="1:1">
      <c r="A823" s="1">
        <v>26</v>
      </c>
    </row>
    <row r="824" spans="1:1">
      <c r="A824" s="1">
        <v>7</v>
      </c>
    </row>
    <row r="825" spans="1:1">
      <c r="A825" s="1">
        <v>1</v>
      </c>
    </row>
    <row r="826" spans="1:1">
      <c r="A826" s="1">
        <v>14</v>
      </c>
    </row>
    <row r="827" spans="1:1">
      <c r="A827" s="1">
        <v>9</v>
      </c>
    </row>
    <row r="828" spans="1:1">
      <c r="A828" s="1">
        <v>11</v>
      </c>
    </row>
    <row r="829" spans="1:1">
      <c r="A829" s="1">
        <v>4</v>
      </c>
    </row>
    <row r="830" spans="1:1">
      <c r="A830" s="1">
        <v>3</v>
      </c>
    </row>
    <row r="831" spans="1:1">
      <c r="A831" s="1">
        <v>1</v>
      </c>
    </row>
    <row r="832" spans="1:1">
      <c r="A832" s="1">
        <v>1</v>
      </c>
    </row>
    <row r="833" spans="1:1">
      <c r="A833" s="1">
        <v>2</v>
      </c>
    </row>
    <row r="834" spans="1:1">
      <c r="A834" s="1">
        <v>2</v>
      </c>
    </row>
    <row r="835" spans="1:1">
      <c r="A835" s="1">
        <v>1</v>
      </c>
    </row>
    <row r="836" spans="1:1">
      <c r="A836" s="1">
        <v>3</v>
      </c>
    </row>
    <row r="837" spans="1:1">
      <c r="A837" s="1">
        <v>2</v>
      </c>
    </row>
    <row r="838" spans="1:1">
      <c r="A838" s="1">
        <v>10</v>
      </c>
    </row>
    <row r="839" spans="1:1">
      <c r="A839" s="1">
        <v>9</v>
      </c>
    </row>
    <row r="840" spans="1:1">
      <c r="A840" s="1">
        <v>27</v>
      </c>
    </row>
    <row r="841" spans="1:1">
      <c r="A841" s="1">
        <v>7</v>
      </c>
    </row>
    <row r="842" spans="1:1">
      <c r="A842" s="1">
        <v>7</v>
      </c>
    </row>
    <row r="843" spans="1:1">
      <c r="A843" s="1">
        <v>27</v>
      </c>
    </row>
    <row r="844" spans="1:1">
      <c r="A844" s="1">
        <v>13</v>
      </c>
    </row>
    <row r="845" spans="1:1">
      <c r="A845" s="1">
        <v>3</v>
      </c>
    </row>
    <row r="846" spans="1:1">
      <c r="A846" s="1">
        <v>3</v>
      </c>
    </row>
    <row r="847" spans="1:1">
      <c r="A847" s="1">
        <v>11</v>
      </c>
    </row>
    <row r="848" spans="1:1">
      <c r="A848" s="1">
        <v>1</v>
      </c>
    </row>
    <row r="849" spans="1:1">
      <c r="A849" s="1">
        <v>7</v>
      </c>
    </row>
    <row r="850" spans="1:1">
      <c r="A850" s="1">
        <v>28</v>
      </c>
    </row>
    <row r="851" spans="1:1">
      <c r="A851" s="1">
        <v>13</v>
      </c>
    </row>
    <row r="852" spans="1:1">
      <c r="A852" s="1">
        <v>2</v>
      </c>
    </row>
    <row r="853" spans="1:1">
      <c r="A853" s="1">
        <v>5</v>
      </c>
    </row>
    <row r="854" spans="1:1">
      <c r="A854" s="1">
        <v>18</v>
      </c>
    </row>
    <row r="855" spans="1:1">
      <c r="A855" s="1">
        <v>20</v>
      </c>
    </row>
    <row r="856" spans="1:1">
      <c r="A856" s="1">
        <v>5</v>
      </c>
    </row>
    <row r="857" spans="1:1">
      <c r="A857" s="1">
        <v>3</v>
      </c>
    </row>
    <row r="858" spans="1:1">
      <c r="A858" s="1">
        <v>10</v>
      </c>
    </row>
    <row r="859" spans="1:1">
      <c r="A859" s="1">
        <v>8</v>
      </c>
    </row>
    <row r="860" spans="1:1">
      <c r="A860" s="1">
        <v>9</v>
      </c>
    </row>
    <row r="861" spans="1:1">
      <c r="A861" s="1">
        <v>11</v>
      </c>
    </row>
    <row r="862" spans="1:1">
      <c r="A862" s="1">
        <v>30</v>
      </c>
    </row>
    <row r="863" spans="1:1">
      <c r="A863" s="1">
        <v>1</v>
      </c>
    </row>
    <row r="864" spans="1:1">
      <c r="A864" s="1">
        <v>1</v>
      </c>
    </row>
    <row r="865" spans="1:1">
      <c r="A865" s="1">
        <v>10</v>
      </c>
    </row>
    <row r="866" spans="1:1">
      <c r="A866" s="1">
        <v>1</v>
      </c>
    </row>
    <row r="867" spans="1:1">
      <c r="A867" s="1">
        <v>21</v>
      </c>
    </row>
    <row r="868" spans="1:1">
      <c r="A868" s="1">
        <v>6</v>
      </c>
    </row>
    <row r="869" spans="1:1">
      <c r="A869" s="1">
        <v>9</v>
      </c>
    </row>
    <row r="870" spans="1:1">
      <c r="A870" s="1">
        <v>9</v>
      </c>
    </row>
    <row r="871" spans="1:1">
      <c r="A871" s="1">
        <v>7</v>
      </c>
    </row>
    <row r="872" spans="1:1">
      <c r="A872" s="1">
        <v>18</v>
      </c>
    </row>
    <row r="873" spans="1:1">
      <c r="A873" s="1">
        <v>21</v>
      </c>
    </row>
    <row r="874" spans="1:1">
      <c r="A874" s="1">
        <v>1</v>
      </c>
    </row>
    <row r="875" spans="1:1">
      <c r="A875" s="1">
        <v>11</v>
      </c>
    </row>
    <row r="876" spans="1:1">
      <c r="A876" s="1">
        <v>14</v>
      </c>
    </row>
    <row r="877" spans="1:1">
      <c r="A877" s="1">
        <v>14</v>
      </c>
    </row>
    <row r="878" spans="1:1">
      <c r="A878" s="1">
        <v>9</v>
      </c>
    </row>
    <row r="879" spans="1:1">
      <c r="A879" s="1">
        <v>8</v>
      </c>
    </row>
    <row r="880" spans="1:1">
      <c r="A880" s="1">
        <v>5</v>
      </c>
    </row>
    <row r="881" spans="1:1">
      <c r="A881" s="1">
        <v>2</v>
      </c>
    </row>
    <row r="882" spans="1:1">
      <c r="A882" s="1">
        <v>9</v>
      </c>
    </row>
    <row r="883" spans="1:1">
      <c r="A883" s="1">
        <v>9</v>
      </c>
    </row>
    <row r="884" spans="1:1">
      <c r="A884" s="1">
        <v>18</v>
      </c>
    </row>
    <row r="885" spans="1:1">
      <c r="A885" s="1">
        <v>13</v>
      </c>
    </row>
    <row r="886" spans="1:1">
      <c r="A886" s="1">
        <v>4</v>
      </c>
    </row>
    <row r="887" spans="1:1">
      <c r="A887" s="1">
        <v>8</v>
      </c>
    </row>
    <row r="888" spans="1:1">
      <c r="A888" s="1">
        <v>11</v>
      </c>
    </row>
    <row r="889" spans="1:1">
      <c r="A889" s="1">
        <v>1</v>
      </c>
    </row>
    <row r="890" spans="1:1">
      <c r="A890" s="1">
        <v>17</v>
      </c>
    </row>
    <row r="891" spans="1:1">
      <c r="A891" s="1">
        <v>4</v>
      </c>
    </row>
    <row r="892" spans="1:1">
      <c r="A892" s="1">
        <v>5</v>
      </c>
    </row>
    <row r="893" spans="1:1">
      <c r="A893" s="1">
        <v>16</v>
      </c>
    </row>
    <row r="894" spans="1:1">
      <c r="A894" s="1">
        <v>16</v>
      </c>
    </row>
    <row r="895" spans="1:1">
      <c r="A895" s="1">
        <v>40</v>
      </c>
    </row>
    <row r="896" spans="1:1">
      <c r="A896" s="1">
        <v>38</v>
      </c>
    </row>
    <row r="897" spans="1:1">
      <c r="A897" s="1">
        <v>7</v>
      </c>
    </row>
    <row r="898" spans="1:1">
      <c r="A898" s="1">
        <v>19</v>
      </c>
    </row>
    <row r="899" spans="1:1">
      <c r="A899" s="1">
        <v>6</v>
      </c>
    </row>
    <row r="900" spans="1:1">
      <c r="A900" s="1">
        <v>12</v>
      </c>
    </row>
    <row r="901" spans="1:1">
      <c r="A901" s="1">
        <v>1</v>
      </c>
    </row>
    <row r="902" spans="1:1">
      <c r="A902" s="1">
        <v>33</v>
      </c>
    </row>
    <row r="903" spans="1:1">
      <c r="A903" s="1">
        <v>9</v>
      </c>
    </row>
    <row r="904" spans="1:1">
      <c r="A904" s="1">
        <v>8</v>
      </c>
    </row>
    <row r="905" spans="1:1">
      <c r="A905" s="1">
        <v>1</v>
      </c>
    </row>
    <row r="906" spans="1:1">
      <c r="A906" s="1">
        <v>1</v>
      </c>
    </row>
    <row r="907" spans="1:1">
      <c r="A907" s="1">
        <v>1</v>
      </c>
    </row>
    <row r="908" spans="1:1">
      <c r="A908" s="1">
        <v>8</v>
      </c>
    </row>
    <row r="909" spans="1:1">
      <c r="A909" s="1">
        <v>9</v>
      </c>
    </row>
    <row r="910" spans="1:1">
      <c r="A910" s="1">
        <v>1</v>
      </c>
    </row>
    <row r="911" spans="1:1">
      <c r="A911" s="1">
        <v>1</v>
      </c>
    </row>
    <row r="912" spans="1:1">
      <c r="A912" s="1">
        <v>8</v>
      </c>
    </row>
    <row r="913" spans="1:1">
      <c r="A913" s="1">
        <v>12</v>
      </c>
    </row>
    <row r="914" spans="1:1">
      <c r="A914" s="1">
        <v>7</v>
      </c>
    </row>
    <row r="915" spans="1:1">
      <c r="A915" s="1">
        <v>3</v>
      </c>
    </row>
    <row r="916" spans="1:1">
      <c r="A916" s="1">
        <v>5</v>
      </c>
    </row>
    <row r="917" spans="1:1">
      <c r="A917" s="1">
        <v>1</v>
      </c>
    </row>
    <row r="918" spans="1:1">
      <c r="A918" s="1">
        <v>8</v>
      </c>
    </row>
    <row r="919" spans="1:1">
      <c r="A919" s="1">
        <v>1</v>
      </c>
    </row>
    <row r="920" spans="1:1">
      <c r="A920" s="1">
        <v>6</v>
      </c>
    </row>
    <row r="921" spans="1:1">
      <c r="A921" s="1">
        <v>1</v>
      </c>
    </row>
    <row r="922" spans="1:1">
      <c r="A922" s="1">
        <v>5</v>
      </c>
    </row>
    <row r="923" spans="1:1">
      <c r="A923" s="1">
        <v>8</v>
      </c>
    </row>
    <row r="924" spans="1:1">
      <c r="A924" s="1">
        <v>1</v>
      </c>
    </row>
    <row r="925" spans="1:1">
      <c r="A925" s="1">
        <v>8</v>
      </c>
    </row>
    <row r="926" spans="1:1">
      <c r="A926" s="1">
        <v>1</v>
      </c>
    </row>
    <row r="927" spans="1:1">
      <c r="A927" s="1">
        <v>1</v>
      </c>
    </row>
    <row r="928" spans="1:1">
      <c r="A928" s="1">
        <v>8</v>
      </c>
    </row>
    <row r="929" spans="1:1">
      <c r="A929" s="1">
        <v>9</v>
      </c>
    </row>
    <row r="930" spans="1:1">
      <c r="A930" s="1">
        <v>7</v>
      </c>
    </row>
    <row r="931" spans="1:1">
      <c r="A931" s="1">
        <v>16</v>
      </c>
    </row>
    <row r="932" spans="1:1">
      <c r="A932" s="1">
        <v>26</v>
      </c>
    </row>
    <row r="933" spans="1:1">
      <c r="A933" s="1">
        <v>18</v>
      </c>
    </row>
    <row r="934" spans="1:1">
      <c r="A934" s="1">
        <v>1</v>
      </c>
    </row>
    <row r="935" spans="1:1">
      <c r="A935" s="1">
        <v>9</v>
      </c>
    </row>
    <row r="936" spans="1:1">
      <c r="A936" s="1">
        <v>3</v>
      </c>
    </row>
    <row r="937" spans="1:1">
      <c r="A937" s="1">
        <v>7</v>
      </c>
    </row>
    <row r="938" spans="1:1">
      <c r="A938" s="1">
        <v>11</v>
      </c>
    </row>
    <row r="939" spans="1:1">
      <c r="A939" s="1">
        <v>26</v>
      </c>
    </row>
    <row r="940" spans="1:1">
      <c r="A940" s="1">
        <v>3</v>
      </c>
    </row>
    <row r="941" spans="1:1">
      <c r="A941" s="1">
        <v>18</v>
      </c>
    </row>
    <row r="942" spans="1:1">
      <c r="A942" s="1">
        <v>11</v>
      </c>
    </row>
    <row r="943" spans="1:1">
      <c r="A943" s="1">
        <v>17</v>
      </c>
    </row>
    <row r="944" spans="1:1">
      <c r="A944" s="1">
        <v>17</v>
      </c>
    </row>
    <row r="945" spans="1:1">
      <c r="A945" s="1">
        <v>20</v>
      </c>
    </row>
    <row r="946" spans="1:1">
      <c r="A946" s="1">
        <v>5</v>
      </c>
    </row>
    <row r="947" spans="1:1">
      <c r="A947" s="1">
        <v>14</v>
      </c>
    </row>
    <row r="948" spans="1:1">
      <c r="A948" s="1">
        <v>1</v>
      </c>
    </row>
    <row r="949" spans="1:1">
      <c r="A949" s="1">
        <v>5</v>
      </c>
    </row>
    <row r="950" spans="1:1">
      <c r="A950" s="1">
        <v>16</v>
      </c>
    </row>
    <row r="951" spans="1:1">
      <c r="A951" s="1">
        <v>23</v>
      </c>
    </row>
    <row r="952" spans="1:1">
      <c r="A952" s="1">
        <v>4</v>
      </c>
    </row>
    <row r="953" spans="1:1">
      <c r="A953" s="1">
        <v>4</v>
      </c>
    </row>
    <row r="954" spans="1:1">
      <c r="A954" s="1">
        <v>4</v>
      </c>
    </row>
    <row r="955" spans="1:1">
      <c r="A955" s="1">
        <v>1</v>
      </c>
    </row>
    <row r="956" spans="1:1">
      <c r="A956" s="1">
        <v>1</v>
      </c>
    </row>
    <row r="957" spans="1:1">
      <c r="A957" s="1">
        <v>6</v>
      </c>
    </row>
    <row r="958" spans="1:1">
      <c r="A958" s="1">
        <v>5</v>
      </c>
    </row>
    <row r="959" spans="1:1">
      <c r="A959" s="1">
        <v>9</v>
      </c>
    </row>
    <row r="960" spans="1:1">
      <c r="A960" s="1">
        <v>13</v>
      </c>
    </row>
    <row r="961" spans="1:1">
      <c r="A961" s="1">
        <v>14</v>
      </c>
    </row>
    <row r="962" spans="1:1">
      <c r="A962" s="1">
        <v>4</v>
      </c>
    </row>
    <row r="963" spans="1:1">
      <c r="A963" s="1">
        <v>13</v>
      </c>
    </row>
    <row r="964" spans="1:1">
      <c r="A964" s="1">
        <v>1</v>
      </c>
    </row>
    <row r="965" spans="1:1">
      <c r="A965" s="1">
        <v>14</v>
      </c>
    </row>
    <row r="966" spans="1:1">
      <c r="A966" s="1">
        <v>3</v>
      </c>
    </row>
    <row r="967" spans="1:1">
      <c r="A967" s="1">
        <v>1</v>
      </c>
    </row>
    <row r="968" spans="1:1">
      <c r="A968" s="1">
        <v>27</v>
      </c>
    </row>
    <row r="969" spans="1:1">
      <c r="A969" s="1">
        <v>11</v>
      </c>
    </row>
    <row r="970" spans="1:1">
      <c r="A970" s="1">
        <v>9</v>
      </c>
    </row>
    <row r="971" spans="1:1">
      <c r="A971" s="1">
        <v>4</v>
      </c>
    </row>
    <row r="972" spans="1:1">
      <c r="A972" s="1">
        <v>25</v>
      </c>
    </row>
    <row r="973" spans="1:1">
      <c r="A973" s="1">
        <v>12</v>
      </c>
    </row>
    <row r="974" spans="1:1">
      <c r="A974" s="1">
        <v>1</v>
      </c>
    </row>
    <row r="975" spans="1:1">
      <c r="A975" s="1">
        <v>7</v>
      </c>
    </row>
    <row r="976" spans="1:1">
      <c r="A976" s="1">
        <v>2</v>
      </c>
    </row>
    <row r="977" spans="1:1">
      <c r="A977" s="1">
        <v>19</v>
      </c>
    </row>
    <row r="978" spans="1:1">
      <c r="A978" s="1">
        <v>14</v>
      </c>
    </row>
    <row r="979" spans="1:1">
      <c r="A979" s="1">
        <v>15</v>
      </c>
    </row>
    <row r="980" spans="1:1">
      <c r="A980" s="1">
        <v>11</v>
      </c>
    </row>
    <row r="981" spans="1:1">
      <c r="A981" s="1">
        <v>10</v>
      </c>
    </row>
    <row r="982" spans="1:1">
      <c r="A982" s="1">
        <v>5</v>
      </c>
    </row>
    <row r="983" spans="1:1">
      <c r="A983" s="1">
        <v>4</v>
      </c>
    </row>
    <row r="984" spans="1:1">
      <c r="A984" s="1">
        <v>17</v>
      </c>
    </row>
    <row r="985" spans="1:1">
      <c r="A985" s="1">
        <v>1</v>
      </c>
    </row>
    <row r="986" spans="1:1">
      <c r="A986" s="1">
        <v>20</v>
      </c>
    </row>
    <row r="987" spans="1:1">
      <c r="A987" s="1">
        <v>13</v>
      </c>
    </row>
    <row r="988" spans="1:1">
      <c r="A988" s="1">
        <v>2</v>
      </c>
    </row>
    <row r="989" spans="1:1">
      <c r="A989" s="1">
        <v>1</v>
      </c>
    </row>
    <row r="990" spans="1:1">
      <c r="A990" s="1">
        <v>10</v>
      </c>
    </row>
    <row r="991" spans="1:1">
      <c r="A991" s="1">
        <v>3</v>
      </c>
    </row>
    <row r="992" spans="1:1">
      <c r="A992" s="1">
        <v>1</v>
      </c>
    </row>
    <row r="993" spans="1:1">
      <c r="A993" s="1">
        <v>5</v>
      </c>
    </row>
    <row r="994" spans="1:1">
      <c r="A994" s="1">
        <v>12</v>
      </c>
    </row>
    <row r="995" spans="1:1">
      <c r="A995" s="1">
        <v>3</v>
      </c>
    </row>
    <row r="996" spans="1:1">
      <c r="A996" s="1">
        <v>4</v>
      </c>
    </row>
    <row r="997" spans="1:1">
      <c r="A997" s="1">
        <v>3</v>
      </c>
    </row>
    <row r="998" spans="1:1">
      <c r="A998" s="1">
        <v>1</v>
      </c>
    </row>
    <row r="999" spans="1:1">
      <c r="A999" s="1">
        <v>1</v>
      </c>
    </row>
    <row r="1000" spans="1:1">
      <c r="A1000" s="1">
        <v>1</v>
      </c>
    </row>
    <row r="1001" spans="1:1">
      <c r="A1001" s="1">
        <v>1</v>
      </c>
    </row>
    <row r="1002" spans="1:1">
      <c r="A1002" s="1">
        <v>1</v>
      </c>
    </row>
    <row r="1003" spans="1:1">
      <c r="A1003" s="1">
        <v>14</v>
      </c>
    </row>
    <row r="1004" spans="1:1">
      <c r="A1004" s="1">
        <v>18</v>
      </c>
    </row>
    <row r="1005" spans="1:1">
      <c r="A1005" s="1">
        <v>3</v>
      </c>
    </row>
    <row r="1006" spans="1:1">
      <c r="A1006" s="1">
        <v>14</v>
      </c>
    </row>
    <row r="1007" spans="1:1">
      <c r="A1007" s="1">
        <v>3</v>
      </c>
    </row>
    <row r="1008" spans="1:1">
      <c r="A1008" s="1">
        <v>4</v>
      </c>
    </row>
    <row r="1009" spans="1:1">
      <c r="A1009" s="1">
        <v>7</v>
      </c>
    </row>
    <row r="1010" spans="1:1">
      <c r="A1010" s="1">
        <v>16</v>
      </c>
    </row>
    <row r="1011" spans="1:1">
      <c r="A1011" s="1">
        <v>17</v>
      </c>
    </row>
    <row r="1012" spans="1:1">
      <c r="A1012" s="1">
        <v>24</v>
      </c>
    </row>
    <row r="1013" spans="1:1">
      <c r="A1013" s="1">
        <v>19</v>
      </c>
    </row>
    <row r="1014" spans="1:1">
      <c r="A1014" s="1">
        <v>9</v>
      </c>
    </row>
    <row r="1015" spans="1:1">
      <c r="A1015" s="1">
        <v>4</v>
      </c>
    </row>
    <row r="1016" spans="1:1">
      <c r="A1016" s="1">
        <v>4</v>
      </c>
    </row>
    <row r="1017" spans="1:1">
      <c r="A1017" s="1">
        <v>17</v>
      </c>
    </row>
    <row r="1018" spans="1:1">
      <c r="A1018" s="1">
        <v>25</v>
      </c>
    </row>
    <row r="1019" spans="1:1">
      <c r="A1019" s="1">
        <v>11</v>
      </c>
    </row>
    <row r="1020" spans="1:1">
      <c r="A1020" s="1">
        <v>9</v>
      </c>
    </row>
    <row r="1021" spans="1:1">
      <c r="A1021" s="1">
        <v>14</v>
      </c>
    </row>
    <row r="1022" spans="1:1">
      <c r="A1022" s="1">
        <v>3</v>
      </c>
    </row>
    <row r="1023" spans="1:1">
      <c r="A1023" s="1">
        <v>16</v>
      </c>
    </row>
    <row r="1024" spans="1:1">
      <c r="A1024" s="1">
        <v>2</v>
      </c>
    </row>
    <row r="1025" spans="1:1">
      <c r="A1025" s="1">
        <v>13</v>
      </c>
    </row>
    <row r="1026" spans="1:1">
      <c r="A1026" s="1">
        <v>12</v>
      </c>
    </row>
    <row r="1027" spans="1:1">
      <c r="A1027" s="1">
        <v>2</v>
      </c>
    </row>
    <row r="1028" spans="1:1">
      <c r="A1028" s="1">
        <v>23</v>
      </c>
    </row>
    <row r="1029" spans="1:1">
      <c r="A1029" s="1">
        <v>1</v>
      </c>
    </row>
    <row r="1030" spans="1:1">
      <c r="A1030" s="1">
        <v>20</v>
      </c>
    </row>
    <row r="1031" spans="1:1">
      <c r="A1031" s="1">
        <v>11</v>
      </c>
    </row>
    <row r="1032" spans="1:1">
      <c r="A1032" s="1">
        <v>1</v>
      </c>
    </row>
    <row r="1033" spans="1:1">
      <c r="A1033" s="1">
        <v>1</v>
      </c>
    </row>
    <row r="1034" spans="1:1">
      <c r="A1034" s="1">
        <v>11</v>
      </c>
    </row>
    <row r="1035" spans="1:1">
      <c r="A1035" s="1">
        <v>3</v>
      </c>
    </row>
    <row r="1036" spans="1:1">
      <c r="A1036" s="1">
        <v>4</v>
      </c>
    </row>
    <row r="1037" spans="1:1">
      <c r="A1037" s="1">
        <v>1</v>
      </c>
    </row>
    <row r="1038" spans="1:1">
      <c r="A1038" s="1">
        <v>4</v>
      </c>
    </row>
    <row r="1039" spans="1:1">
      <c r="A1039" s="1">
        <v>7</v>
      </c>
    </row>
    <row r="1040" spans="1:1">
      <c r="A1040" s="1">
        <v>16</v>
      </c>
    </row>
    <row r="1041" spans="1:1">
      <c r="A1041" s="1">
        <v>18</v>
      </c>
    </row>
    <row r="1042" spans="1:1">
      <c r="A1042" s="1">
        <v>7</v>
      </c>
    </row>
    <row r="1043" spans="1:1">
      <c r="A1043" s="1">
        <v>2</v>
      </c>
    </row>
    <row r="1044" spans="1:1">
      <c r="A1044" s="1">
        <v>3</v>
      </c>
    </row>
    <row r="1045" spans="1:1">
      <c r="A1045" s="1">
        <v>9</v>
      </c>
    </row>
    <row r="1046" spans="1:1">
      <c r="A1046" s="1">
        <v>6</v>
      </c>
    </row>
    <row r="1047" spans="1:1">
      <c r="A1047" s="1">
        <v>23</v>
      </c>
    </row>
    <row r="1048" spans="1:1">
      <c r="A1048" s="1">
        <v>9</v>
      </c>
    </row>
    <row r="1049" spans="1:1">
      <c r="A1049" s="1">
        <v>11</v>
      </c>
    </row>
    <row r="1050" spans="1:1">
      <c r="A1050" s="1">
        <v>23</v>
      </c>
    </row>
    <row r="1051" spans="1:1">
      <c r="A1051" s="1">
        <v>12</v>
      </c>
    </row>
    <row r="1052" spans="1:1">
      <c r="A1052" s="1">
        <v>10</v>
      </c>
    </row>
    <row r="1053" spans="1:1">
      <c r="A1053" s="1">
        <v>24</v>
      </c>
    </row>
    <row r="1054" spans="1:1">
      <c r="A1054" s="1">
        <v>9</v>
      </c>
    </row>
    <row r="1055" spans="1:1">
      <c r="A1055" s="1">
        <v>3</v>
      </c>
    </row>
    <row r="1056" spans="1:1">
      <c r="A1056" s="1">
        <v>10</v>
      </c>
    </row>
    <row r="1057" spans="1:1">
      <c r="A1057" s="1">
        <v>4</v>
      </c>
    </row>
    <row r="1058" spans="1:1">
      <c r="A1058" s="1">
        <v>5</v>
      </c>
    </row>
    <row r="1059" spans="1:1">
      <c r="A1059" s="1">
        <v>2</v>
      </c>
    </row>
    <row r="1060" spans="1:1">
      <c r="A1060" s="1">
        <v>2</v>
      </c>
    </row>
    <row r="1061" spans="1:1">
      <c r="A1061" s="1">
        <v>6</v>
      </c>
    </row>
    <row r="1062" spans="1:1">
      <c r="A1062" s="1">
        <v>1</v>
      </c>
    </row>
    <row r="1063" spans="1:1">
      <c r="A1063" s="1">
        <v>12</v>
      </c>
    </row>
    <row r="1064" spans="1:1">
      <c r="A1064" s="1">
        <v>1</v>
      </c>
    </row>
    <row r="1065" spans="1:1">
      <c r="A1065" s="1">
        <v>5</v>
      </c>
    </row>
    <row r="1066" spans="1:1">
      <c r="A1066" s="1">
        <v>2</v>
      </c>
    </row>
    <row r="1067" spans="1:1">
      <c r="A1067" s="1">
        <v>1</v>
      </c>
    </row>
    <row r="1068" spans="1:1">
      <c r="A1068" s="1">
        <v>2</v>
      </c>
    </row>
    <row r="1069" spans="1:1">
      <c r="A1069" s="1">
        <v>1</v>
      </c>
    </row>
    <row r="1070" spans="1:1">
      <c r="A1070" s="1">
        <v>1</v>
      </c>
    </row>
    <row r="1071" spans="1:1">
      <c r="A1071" s="1">
        <v>1</v>
      </c>
    </row>
    <row r="1072" spans="1:1">
      <c r="A1072" s="1">
        <v>8</v>
      </c>
    </row>
    <row r="1073" spans="1:1">
      <c r="A1073" s="1">
        <v>10</v>
      </c>
    </row>
    <row r="1074" spans="1:1">
      <c r="A1074" s="1">
        <v>9</v>
      </c>
    </row>
    <row r="1075" spans="1:1">
      <c r="A1075" s="1">
        <v>14</v>
      </c>
    </row>
    <row r="1076" spans="1:1">
      <c r="A1076" s="1">
        <v>2</v>
      </c>
    </row>
    <row r="1077" spans="1:1">
      <c r="A1077" s="1">
        <v>6</v>
      </c>
    </row>
    <row r="1078" spans="1:1">
      <c r="A1078" s="1">
        <v>5</v>
      </c>
    </row>
    <row r="1079" spans="1:1">
      <c r="A1079" s="1">
        <v>1</v>
      </c>
    </row>
    <row r="1080" spans="1:1">
      <c r="A1080" s="1">
        <v>6</v>
      </c>
    </row>
    <row r="1081" spans="1:1">
      <c r="A1081" s="1">
        <v>27</v>
      </c>
    </row>
    <row r="1082" spans="1:1">
      <c r="A1082" s="1">
        <v>13</v>
      </c>
    </row>
    <row r="1083" spans="1:1">
      <c r="A1083" s="1">
        <v>34</v>
      </c>
    </row>
    <row r="1084" spans="1:1">
      <c r="A1084" s="1">
        <v>22</v>
      </c>
    </row>
    <row r="1085" spans="1:1">
      <c r="A1085" s="1">
        <v>28</v>
      </c>
    </row>
    <row r="1086" spans="1:1">
      <c r="A1086" s="1">
        <v>9</v>
      </c>
    </row>
    <row r="1087" spans="1:1">
      <c r="A1087" s="1">
        <v>23</v>
      </c>
    </row>
    <row r="1088" spans="1:1">
      <c r="A1088" s="1">
        <v>16</v>
      </c>
    </row>
    <row r="1089" spans="1:1">
      <c r="A1089" s="1">
        <v>1</v>
      </c>
    </row>
    <row r="1090" spans="1:1">
      <c r="A1090" s="1">
        <v>8</v>
      </c>
    </row>
    <row r="1091" spans="1:1">
      <c r="A1091" s="1">
        <v>6</v>
      </c>
    </row>
    <row r="1092" spans="1:1">
      <c r="A1092" s="1">
        <v>16</v>
      </c>
    </row>
    <row r="1093" spans="1:1">
      <c r="A1093" s="1">
        <v>6</v>
      </c>
    </row>
    <row r="1094" spans="1:1">
      <c r="A1094" s="1">
        <v>1</v>
      </c>
    </row>
    <row r="1095" spans="1:1">
      <c r="A1095" s="1">
        <v>1</v>
      </c>
    </row>
    <row r="1096" spans="1:1">
      <c r="A1096" s="1">
        <v>1</v>
      </c>
    </row>
    <row r="1097" spans="1:1">
      <c r="A1097" s="1">
        <v>13</v>
      </c>
    </row>
    <row r="1098" spans="1:1">
      <c r="A1098" s="1">
        <v>9</v>
      </c>
    </row>
    <row r="1099" spans="1:1">
      <c r="A1099" s="1">
        <v>10</v>
      </c>
    </row>
    <row r="1100" spans="1:1">
      <c r="A1100" s="1">
        <v>1</v>
      </c>
    </row>
    <row r="1101" spans="1:1">
      <c r="A1101" s="1">
        <v>14</v>
      </c>
    </row>
    <row r="1102" spans="1:1">
      <c r="A1102" s="1">
        <v>2</v>
      </c>
    </row>
    <row r="1103" spans="1:1">
      <c r="A1103" s="1">
        <v>1</v>
      </c>
    </row>
    <row r="1104" spans="1:1">
      <c r="A1104" s="1">
        <v>2</v>
      </c>
    </row>
    <row r="1105" spans="1:1">
      <c r="A1105" s="1">
        <v>1</v>
      </c>
    </row>
    <row r="1106" spans="1:1">
      <c r="A1106" s="1">
        <v>9</v>
      </c>
    </row>
    <row r="1107" spans="1:1">
      <c r="A1107" s="1">
        <v>2</v>
      </c>
    </row>
    <row r="1108" spans="1:1">
      <c r="A1108" s="1">
        <v>1</v>
      </c>
    </row>
    <row r="1109" spans="1:1">
      <c r="A1109" s="1">
        <v>1</v>
      </c>
    </row>
    <row r="1110" spans="1:1">
      <c r="A1110" s="1">
        <v>1</v>
      </c>
    </row>
    <row r="1111" spans="1:1">
      <c r="A1111" s="1">
        <v>3</v>
      </c>
    </row>
    <row r="1112" spans="1:1">
      <c r="A1112" s="1">
        <v>4</v>
      </c>
    </row>
    <row r="1113" spans="1:1">
      <c r="A1113" s="1">
        <v>3</v>
      </c>
    </row>
    <row r="1114" spans="1:1">
      <c r="A1114" s="1">
        <v>1</v>
      </c>
    </row>
    <row r="1115" spans="1:1">
      <c r="A1115" s="1">
        <v>6</v>
      </c>
    </row>
    <row r="1116" spans="1:1">
      <c r="A1116" s="1">
        <v>2</v>
      </c>
    </row>
    <row r="1117" spans="1:1">
      <c r="A1117" s="1">
        <v>11</v>
      </c>
    </row>
    <row r="1118" spans="1:1">
      <c r="A1118" s="1">
        <v>10</v>
      </c>
    </row>
    <row r="1119" spans="1:1">
      <c r="A1119" s="1">
        <v>6</v>
      </c>
    </row>
    <row r="1120" spans="1:1">
      <c r="A1120" s="1">
        <v>1</v>
      </c>
    </row>
    <row r="1121" spans="1:1">
      <c r="A1121" s="1">
        <v>25</v>
      </c>
    </row>
    <row r="1122" spans="1:1">
      <c r="A1122" s="1">
        <v>16</v>
      </c>
    </row>
    <row r="1123" spans="1:1">
      <c r="A1123" s="1">
        <v>16</v>
      </c>
    </row>
    <row r="1124" spans="1:1">
      <c r="A1124" s="1">
        <v>16</v>
      </c>
    </row>
    <row r="1125" spans="1:1">
      <c r="A1125" s="1">
        <v>21</v>
      </c>
    </row>
    <row r="1126" spans="1:1">
      <c r="A1126" s="1">
        <v>16</v>
      </c>
    </row>
    <row r="1127" spans="1:1">
      <c r="A1127" s="1">
        <v>1</v>
      </c>
    </row>
    <row r="1128" spans="1:1">
      <c r="A1128" s="1">
        <v>14</v>
      </c>
    </row>
    <row r="1129" spans="1:1">
      <c r="A1129" s="1">
        <v>8</v>
      </c>
    </row>
    <row r="1130" spans="1:1">
      <c r="A1130" s="1">
        <v>9</v>
      </c>
    </row>
    <row r="1131" spans="1:1">
      <c r="A1131" s="1">
        <v>1</v>
      </c>
    </row>
    <row r="1132" spans="1:1">
      <c r="A1132" s="1">
        <v>1</v>
      </c>
    </row>
    <row r="1133" spans="1:1">
      <c r="A1133" s="1">
        <v>5</v>
      </c>
    </row>
    <row r="1134" spans="1:1">
      <c r="A1134" s="1">
        <v>7</v>
      </c>
    </row>
    <row r="1135" spans="1:1">
      <c r="A1135" s="1">
        <v>1</v>
      </c>
    </row>
    <row r="1136" spans="1:1">
      <c r="A1136" s="1">
        <v>9</v>
      </c>
    </row>
    <row r="1137" spans="1:1">
      <c r="A1137" s="1">
        <v>17</v>
      </c>
    </row>
    <row r="1138" spans="1:1">
      <c r="A1138" s="1">
        <v>8</v>
      </c>
    </row>
    <row r="1139" spans="1:1">
      <c r="A1139" s="1">
        <v>3</v>
      </c>
    </row>
    <row r="1140" spans="1:1">
      <c r="A1140" s="1">
        <v>1</v>
      </c>
    </row>
    <row r="1141" spans="1:1">
      <c r="A1141" s="1">
        <v>1</v>
      </c>
    </row>
    <row r="1142" spans="1:1">
      <c r="A1142" s="1">
        <v>8</v>
      </c>
    </row>
    <row r="1143" spans="1:1">
      <c r="A1143" s="1">
        <v>10</v>
      </c>
    </row>
    <row r="1144" spans="1:1">
      <c r="A1144" s="1">
        <v>8</v>
      </c>
    </row>
    <row r="1145" spans="1:1">
      <c r="A1145" s="1">
        <v>8</v>
      </c>
    </row>
    <row r="1146" spans="1:1">
      <c r="A1146" s="1">
        <v>2</v>
      </c>
    </row>
    <row r="1147" spans="1:1">
      <c r="A1147" s="1">
        <v>1</v>
      </c>
    </row>
    <row r="1148" spans="1:1">
      <c r="A1148" s="1">
        <v>1</v>
      </c>
    </row>
    <row r="1149" spans="1:1">
      <c r="A1149" s="1">
        <v>3</v>
      </c>
    </row>
    <row r="1150" spans="1:1">
      <c r="A1150" s="1">
        <v>2</v>
      </c>
    </row>
    <row r="1151" spans="1:1">
      <c r="A1151" s="1">
        <v>12</v>
      </c>
    </row>
    <row r="1152" spans="1:1">
      <c r="A1152" s="1">
        <v>29</v>
      </c>
    </row>
    <row r="1153" spans="1:1">
      <c r="A1153" s="1">
        <v>4</v>
      </c>
    </row>
    <row r="1154" spans="1:1">
      <c r="A1154" s="1">
        <v>4</v>
      </c>
    </row>
    <row r="1155" spans="1:1">
      <c r="A1155" s="1">
        <v>1</v>
      </c>
    </row>
    <row r="1156" spans="1:1">
      <c r="A1156" s="1">
        <v>23</v>
      </c>
    </row>
    <row r="1157" spans="1:1">
      <c r="A1157" s="1">
        <v>47</v>
      </c>
    </row>
    <row r="1158" spans="1:1">
      <c r="A1158" s="1">
        <v>20</v>
      </c>
    </row>
    <row r="1159" spans="1:1">
      <c r="A1159" s="1">
        <v>44</v>
      </c>
    </row>
    <row r="1160" spans="1:1">
      <c r="A1160" s="1">
        <v>47</v>
      </c>
    </row>
    <row r="1161" spans="1:1">
      <c r="A1161" s="1">
        <v>47</v>
      </c>
    </row>
    <row r="1162" spans="1:1">
      <c r="A1162" s="1">
        <v>10</v>
      </c>
    </row>
    <row r="1163" spans="1:1">
      <c r="A1163" s="1">
        <v>5</v>
      </c>
    </row>
    <row r="1164" spans="1:1">
      <c r="A1164" s="1">
        <v>27</v>
      </c>
    </row>
    <row r="1165" spans="1:1">
      <c r="A1165" s="1">
        <v>21</v>
      </c>
    </row>
    <row r="1166" spans="1:1">
      <c r="A1166" s="1">
        <v>30</v>
      </c>
    </row>
    <row r="1167" spans="1:1">
      <c r="A1167" s="1">
        <v>43</v>
      </c>
    </row>
    <row r="1168" spans="1:1">
      <c r="A1168" s="1">
        <v>31</v>
      </c>
    </row>
    <row r="1169" spans="1:1">
      <c r="A1169" s="1">
        <v>54</v>
      </c>
    </row>
    <row r="1170" spans="1:1">
      <c r="A1170" s="1">
        <v>13</v>
      </c>
    </row>
    <row r="1171" spans="1:1">
      <c r="A1171" s="1">
        <v>10</v>
      </c>
    </row>
    <row r="1172" spans="1:1">
      <c r="A1172" s="1">
        <v>15</v>
      </c>
    </row>
    <row r="1173" spans="1:1">
      <c r="A1173" s="1">
        <v>7</v>
      </c>
    </row>
    <row r="1174" spans="1:1">
      <c r="A1174" s="1">
        <v>7</v>
      </c>
    </row>
    <row r="1175" spans="1:1">
      <c r="A1175" s="1">
        <v>1</v>
      </c>
    </row>
    <row r="1176" spans="1:1">
      <c r="A1176" s="1">
        <v>18</v>
      </c>
    </row>
    <row r="1177" spans="1:1">
      <c r="A1177" s="1">
        <v>29</v>
      </c>
    </row>
    <row r="1178" spans="1:1">
      <c r="A1178" s="1">
        <v>5</v>
      </c>
    </row>
    <row r="1179" spans="1:1">
      <c r="A1179" s="1">
        <v>1</v>
      </c>
    </row>
    <row r="1180" spans="1:1">
      <c r="A1180" s="1">
        <v>3</v>
      </c>
    </row>
    <row r="1181" spans="1:1">
      <c r="A1181" s="1">
        <v>6</v>
      </c>
    </row>
    <row r="1182" spans="1:1">
      <c r="A1182" s="1">
        <v>7</v>
      </c>
    </row>
    <row r="1183" spans="1:1">
      <c r="A1183" s="1">
        <v>10</v>
      </c>
    </row>
    <row r="1184" spans="1:1">
      <c r="A1184" s="1">
        <v>34</v>
      </c>
    </row>
    <row r="1185" spans="1:1">
      <c r="A1185" s="1">
        <v>2</v>
      </c>
    </row>
    <row r="1186" spans="1:1">
      <c r="A1186" s="1">
        <v>7</v>
      </c>
    </row>
    <row r="1187" spans="1:1">
      <c r="A1187" s="1">
        <v>8</v>
      </c>
    </row>
    <row r="1188" spans="1:1">
      <c r="A1188" s="1">
        <v>6</v>
      </c>
    </row>
    <row r="1189" spans="1:1">
      <c r="A1189" s="1">
        <v>5</v>
      </c>
    </row>
    <row r="1190" spans="1:1">
      <c r="A1190" s="1">
        <v>11</v>
      </c>
    </row>
    <row r="1191" spans="1:1">
      <c r="A1191" s="1">
        <v>8</v>
      </c>
    </row>
    <row r="1192" spans="1:1">
      <c r="A1192" s="1">
        <v>14</v>
      </c>
    </row>
    <row r="1193" spans="1:1">
      <c r="A1193" s="1">
        <v>20</v>
      </c>
    </row>
    <row r="1194" spans="1:1">
      <c r="A1194" s="1">
        <v>16</v>
      </c>
    </row>
    <row r="1195" spans="1:1">
      <c r="A1195" s="1">
        <v>26</v>
      </c>
    </row>
    <row r="1196" spans="1:1">
      <c r="A1196" s="1">
        <v>37</v>
      </c>
    </row>
    <row r="1197" spans="1:1">
      <c r="A1197" s="1">
        <v>23</v>
      </c>
    </row>
    <row r="1198" spans="1:1">
      <c r="A1198" s="1">
        <v>30</v>
      </c>
    </row>
    <row r="1199" spans="1:1">
      <c r="A1199" s="1">
        <v>4</v>
      </c>
    </row>
    <row r="1200" spans="1:1">
      <c r="A1200" s="1">
        <v>44</v>
      </c>
    </row>
    <row r="1201" spans="1:1">
      <c r="A1201" s="1">
        <v>16</v>
      </c>
    </row>
    <row r="1202" spans="1:1">
      <c r="A1202" s="1">
        <v>24</v>
      </c>
    </row>
    <row r="1203" spans="1:1">
      <c r="A1203" s="1">
        <v>44</v>
      </c>
    </row>
    <row r="1204" spans="1:1">
      <c r="A1204" s="1">
        <v>37</v>
      </c>
    </row>
    <row r="1205" spans="1:1">
      <c r="A1205" s="1">
        <v>40</v>
      </c>
    </row>
    <row r="1206" spans="1:1">
      <c r="A1206" s="1">
        <v>10</v>
      </c>
    </row>
    <row r="1207" spans="1:1">
      <c r="A1207" s="1">
        <v>20</v>
      </c>
    </row>
    <row r="1208" spans="1:1">
      <c r="A1208" s="1">
        <v>1</v>
      </c>
    </row>
    <row r="1209" spans="1:1">
      <c r="A1209" s="1">
        <v>2</v>
      </c>
    </row>
    <row r="1210" spans="1:1">
      <c r="A1210" s="1">
        <v>16</v>
      </c>
    </row>
    <row r="1211" spans="1:1">
      <c r="A1211" s="1">
        <v>36</v>
      </c>
    </row>
    <row r="1212" spans="1:1">
      <c r="A1212" s="1">
        <v>26</v>
      </c>
    </row>
    <row r="1213" spans="1:1">
      <c r="A1213" s="1">
        <v>23</v>
      </c>
    </row>
    <row r="1214" spans="1:1">
      <c r="A1214" s="1">
        <v>2</v>
      </c>
    </row>
    <row r="1215" spans="1:1">
      <c r="A1215" s="1">
        <v>10</v>
      </c>
    </row>
    <row r="1216" spans="1:1">
      <c r="A1216" s="1">
        <v>18</v>
      </c>
    </row>
    <row r="1217" spans="1:1">
      <c r="A1217" s="1">
        <v>9</v>
      </c>
    </row>
    <row r="1218" spans="1:1">
      <c r="A1218" s="1">
        <v>1</v>
      </c>
    </row>
    <row r="1219" spans="1:1">
      <c r="A1219" s="1">
        <v>3</v>
      </c>
    </row>
    <row r="1220" spans="1:1">
      <c r="A1220" s="1">
        <v>32</v>
      </c>
    </row>
    <row r="1221" spans="1:1">
      <c r="A1221" s="1">
        <v>8</v>
      </c>
    </row>
    <row r="1222" spans="1:1">
      <c r="A1222" s="1">
        <v>16</v>
      </c>
    </row>
    <row r="1223" spans="1:1">
      <c r="A1223" s="1">
        <v>22</v>
      </c>
    </row>
    <row r="1224" spans="1:1">
      <c r="A1224" s="1">
        <v>8</v>
      </c>
    </row>
    <row r="1225" spans="1:1">
      <c r="A1225" s="1">
        <v>10</v>
      </c>
    </row>
    <row r="1226" spans="1:1">
      <c r="A1226" s="1">
        <v>2</v>
      </c>
    </row>
    <row r="1227" spans="1:1">
      <c r="A1227" s="1">
        <v>19</v>
      </c>
    </row>
    <row r="1228" spans="1:1">
      <c r="A1228" s="1">
        <v>16</v>
      </c>
    </row>
    <row r="1229" spans="1:1">
      <c r="A1229" s="1">
        <v>17</v>
      </c>
    </row>
    <row r="1230" spans="1:1">
      <c r="A1230" s="1">
        <v>11</v>
      </c>
    </row>
    <row r="1231" spans="1:1">
      <c r="A1231" s="1">
        <v>11</v>
      </c>
    </row>
    <row r="1232" spans="1:1">
      <c r="A1232" s="1">
        <v>15</v>
      </c>
    </row>
    <row r="1233" spans="1:1">
      <c r="A1233" s="1">
        <v>5</v>
      </c>
    </row>
    <row r="1234" spans="1:1">
      <c r="A1234" s="1">
        <v>30</v>
      </c>
    </row>
    <row r="1235" spans="1:1">
      <c r="A1235" s="1">
        <v>19</v>
      </c>
    </row>
    <row r="1236" spans="1:1">
      <c r="A1236" s="1">
        <v>10</v>
      </c>
    </row>
    <row r="1237" spans="1:1">
      <c r="A1237" s="1">
        <v>13</v>
      </c>
    </row>
    <row r="1238" spans="1:1">
      <c r="A1238" s="1">
        <v>8</v>
      </c>
    </row>
    <row r="1239" spans="1:1">
      <c r="A1239" s="1">
        <v>44</v>
      </c>
    </row>
    <row r="1240" spans="1:1">
      <c r="A1240" s="1">
        <v>20</v>
      </c>
    </row>
    <row r="1241" spans="1:1">
      <c r="A1241" s="1">
        <v>9</v>
      </c>
    </row>
    <row r="1242" spans="1:1">
      <c r="A1242" s="1">
        <v>3</v>
      </c>
    </row>
    <row r="1243" spans="1:1">
      <c r="A1243" s="1">
        <v>9</v>
      </c>
    </row>
    <row r="1244" spans="1:1">
      <c r="A1244" s="1">
        <v>5</v>
      </c>
    </row>
    <row r="1245" spans="1:1">
      <c r="A1245" s="1">
        <v>6</v>
      </c>
    </row>
    <row r="1246" spans="1:1">
      <c r="A1246" s="1">
        <v>2</v>
      </c>
    </row>
    <row r="1247" spans="1:1">
      <c r="A1247" s="1">
        <v>1</v>
      </c>
    </row>
    <row r="1248" spans="1:1">
      <c r="A1248" s="1">
        <v>1</v>
      </c>
    </row>
    <row r="1249" spans="1:1">
      <c r="A1249" s="1">
        <v>8</v>
      </c>
    </row>
    <row r="1250" spans="1:1">
      <c r="A1250" s="1">
        <v>3</v>
      </c>
    </row>
    <row r="1251" spans="1:1">
      <c r="A1251" s="1">
        <v>12</v>
      </c>
    </row>
    <row r="1252" spans="1:1">
      <c r="A1252" s="1">
        <v>8</v>
      </c>
    </row>
    <row r="1253" spans="1:1">
      <c r="A1253" s="1">
        <v>7</v>
      </c>
    </row>
    <row r="1254" spans="1:1">
      <c r="A1254" s="1">
        <v>1</v>
      </c>
    </row>
    <row r="1255" spans="1:1">
      <c r="A1255" s="1">
        <v>1</v>
      </c>
    </row>
    <row r="1256" spans="1:1">
      <c r="A1256" s="1">
        <v>2</v>
      </c>
    </row>
    <row r="1257" spans="1:1">
      <c r="A1257" s="1">
        <v>4</v>
      </c>
    </row>
    <row r="1258" spans="1:1">
      <c r="A1258" s="1">
        <v>1</v>
      </c>
    </row>
    <row r="1259" spans="1:1">
      <c r="A1259" s="1">
        <v>15</v>
      </c>
    </row>
    <row r="1260" spans="1:1">
      <c r="A1260" s="1">
        <v>1</v>
      </c>
    </row>
    <row r="1261" spans="1:1">
      <c r="A1261" s="1">
        <v>7</v>
      </c>
    </row>
    <row r="1262" spans="1:1">
      <c r="A1262" s="1">
        <v>27</v>
      </c>
    </row>
    <row r="1263" spans="1:1">
      <c r="A1263" s="1">
        <v>53</v>
      </c>
    </row>
    <row r="1264" spans="1:1">
      <c r="A1264" s="1">
        <v>33</v>
      </c>
    </row>
    <row r="1265" spans="1:1">
      <c r="A1265" s="1">
        <v>31</v>
      </c>
    </row>
    <row r="1266" spans="1:1">
      <c r="A1266" s="1">
        <v>17</v>
      </c>
    </row>
    <row r="1267" spans="1:1">
      <c r="A1267" s="1">
        <v>13</v>
      </c>
    </row>
    <row r="1268" spans="1:1">
      <c r="A1268" s="1">
        <v>19</v>
      </c>
    </row>
    <row r="1269" spans="1:1">
      <c r="A1269" s="1">
        <v>19</v>
      </c>
    </row>
    <row r="1270" spans="1:1">
      <c r="A1270" s="1">
        <v>32</v>
      </c>
    </row>
    <row r="1271" spans="1:1">
      <c r="A1271" s="1">
        <v>6</v>
      </c>
    </row>
    <row r="1272" spans="1:1">
      <c r="A1272" s="1">
        <v>4</v>
      </c>
    </row>
    <row r="1273" spans="1:1">
      <c r="A1273" s="1">
        <v>25</v>
      </c>
    </row>
    <row r="1274" spans="1:1">
      <c r="A1274" s="1">
        <v>11</v>
      </c>
    </row>
    <row r="1275" spans="1:1">
      <c r="A1275" s="1">
        <v>11</v>
      </c>
    </row>
    <row r="1276" spans="1:1">
      <c r="A1276" s="1">
        <v>12</v>
      </c>
    </row>
    <row r="1277" spans="1:1">
      <c r="A1277" s="1">
        <v>1</v>
      </c>
    </row>
    <row r="1278" spans="1:1">
      <c r="A1278" s="1">
        <v>6</v>
      </c>
    </row>
    <row r="1279" spans="1:1">
      <c r="A1279" s="1">
        <v>10</v>
      </c>
    </row>
    <row r="1280" spans="1:1">
      <c r="A1280" s="1">
        <v>1</v>
      </c>
    </row>
    <row r="1281" spans="1:1">
      <c r="A1281" s="1">
        <v>13</v>
      </c>
    </row>
    <row r="1282" spans="1:1">
      <c r="A1282" s="1">
        <v>8</v>
      </c>
    </row>
    <row r="1283" spans="1:1">
      <c r="A1283" s="1">
        <v>19</v>
      </c>
    </row>
    <row r="1284" spans="1:1">
      <c r="A1284" s="1">
        <v>7</v>
      </c>
    </row>
    <row r="1285" spans="1:1">
      <c r="A1285" s="1">
        <v>4</v>
      </c>
    </row>
    <row r="1286" spans="1:1">
      <c r="A1286" s="1">
        <v>11</v>
      </c>
    </row>
    <row r="1287" spans="1:1">
      <c r="A1287" s="1">
        <v>6</v>
      </c>
    </row>
    <row r="1288" spans="1:1">
      <c r="A1288" s="1">
        <v>2</v>
      </c>
    </row>
    <row r="1289" spans="1:1">
      <c r="A1289" s="1">
        <v>3</v>
      </c>
    </row>
    <row r="1290" spans="1:1">
      <c r="A1290" s="1">
        <v>2</v>
      </c>
    </row>
    <row r="1291" spans="1:1">
      <c r="A1291" s="1">
        <v>5</v>
      </c>
    </row>
    <row r="1292" spans="1:1">
      <c r="A1292" s="1">
        <v>3</v>
      </c>
    </row>
    <row r="1293" spans="1:1">
      <c r="A1293" s="1">
        <v>1</v>
      </c>
    </row>
    <row r="1294" spans="1:1">
      <c r="A1294" s="1">
        <v>1</v>
      </c>
    </row>
    <row r="1295" spans="1:1">
      <c r="A1295" s="1">
        <v>3</v>
      </c>
    </row>
    <row r="1296" spans="1:1">
      <c r="A1296" s="1">
        <v>1</v>
      </c>
    </row>
    <row r="1297" spans="1:1">
      <c r="A1297" s="1">
        <v>48</v>
      </c>
    </row>
    <row r="1298" spans="1:1">
      <c r="A1298" s="1">
        <v>60</v>
      </c>
    </row>
    <row r="1299" spans="1:1">
      <c r="A1299" s="1">
        <v>60</v>
      </c>
    </row>
    <row r="1300" spans="1:1">
      <c r="A1300" s="1">
        <v>44</v>
      </c>
    </row>
    <row r="1301" spans="1:1">
      <c r="A1301" s="1">
        <v>29</v>
      </c>
    </row>
    <row r="1302" spans="1:1">
      <c r="A1302" s="1">
        <v>33</v>
      </c>
    </row>
    <row r="1303" spans="1:1">
      <c r="A1303" s="1">
        <v>27</v>
      </c>
    </row>
    <row r="1304" spans="1:1">
      <c r="A1304" s="1">
        <v>30</v>
      </c>
    </row>
    <row r="1305" spans="1:1">
      <c r="A1305" s="1">
        <v>37</v>
      </c>
    </row>
    <row r="1306" spans="1:1">
      <c r="A1306" s="1">
        <v>41</v>
      </c>
    </row>
    <row r="1307" spans="1:1">
      <c r="A1307" s="1">
        <v>5</v>
      </c>
    </row>
    <row r="1308" spans="1:1">
      <c r="A1308" s="1">
        <v>4</v>
      </c>
    </row>
    <row r="1309" spans="1:1">
      <c r="A1309" s="1">
        <v>14</v>
      </c>
    </row>
    <row r="1310" spans="1:1">
      <c r="A1310" s="1">
        <v>8</v>
      </c>
    </row>
    <row r="1311" spans="1:1">
      <c r="A1311" s="1">
        <v>37</v>
      </c>
    </row>
    <row r="1312" spans="1:1">
      <c r="A1312" s="1">
        <v>14</v>
      </c>
    </row>
    <row r="1313" spans="1:1">
      <c r="A1313" s="1">
        <v>2</v>
      </c>
    </row>
    <row r="1314" spans="1:1">
      <c r="A1314" s="1">
        <v>5</v>
      </c>
    </row>
    <row r="1315" spans="1:1">
      <c r="A1315" s="1">
        <v>6</v>
      </c>
    </row>
    <row r="1316" spans="1:1">
      <c r="A1316" s="1">
        <v>5</v>
      </c>
    </row>
    <row r="1317" spans="1:1">
      <c r="A1317" s="1">
        <v>2</v>
      </c>
    </row>
    <row r="1318" spans="1:1">
      <c r="A1318" s="1">
        <v>4</v>
      </c>
    </row>
    <row r="1319" spans="1:1">
      <c r="A1319" s="1">
        <v>4</v>
      </c>
    </row>
    <row r="1320" spans="1:1">
      <c r="A1320" s="1">
        <v>3</v>
      </c>
    </row>
    <row r="1321" spans="1:1">
      <c r="A1321" s="1">
        <v>1</v>
      </c>
    </row>
    <row r="1322" spans="1:1">
      <c r="A1322" s="1">
        <v>1</v>
      </c>
    </row>
    <row r="1323" spans="1:1">
      <c r="A1323" s="1">
        <v>1</v>
      </c>
    </row>
    <row r="1324" spans="1:1">
      <c r="A1324" s="1">
        <v>4</v>
      </c>
    </row>
    <row r="1325" spans="1:1">
      <c r="A1325" s="1">
        <v>7</v>
      </c>
    </row>
    <row r="1326" spans="1:1">
      <c r="A1326" s="1">
        <v>5</v>
      </c>
    </row>
    <row r="1327" spans="1:1">
      <c r="A1327" s="1">
        <v>1</v>
      </c>
    </row>
    <row r="1328" spans="1:1">
      <c r="A1328" s="1">
        <v>7</v>
      </c>
    </row>
    <row r="1329" spans="1:1">
      <c r="A1329" s="1">
        <v>7</v>
      </c>
    </row>
    <row r="1330" spans="1:1">
      <c r="A1330" s="1">
        <v>6</v>
      </c>
    </row>
    <row r="1331" spans="1:1">
      <c r="A1331" s="1">
        <v>1</v>
      </c>
    </row>
    <row r="1332" spans="1:1">
      <c r="A1332" s="1">
        <v>48</v>
      </c>
    </row>
    <row r="1333" spans="1:1">
      <c r="A1333" s="1">
        <v>53</v>
      </c>
    </row>
    <row r="1334" spans="1:1">
      <c r="A1334" s="1">
        <v>52</v>
      </c>
    </row>
    <row r="1335" spans="1:1">
      <c r="A1335" s="1">
        <v>50</v>
      </c>
    </row>
    <row r="1336" spans="1:1">
      <c r="A1336" s="1">
        <v>55</v>
      </c>
    </row>
    <row r="1337" spans="1:1">
      <c r="A1337" s="1">
        <v>54</v>
      </c>
    </row>
    <row r="1338" spans="1:1">
      <c r="A1338" s="1">
        <v>41</v>
      </c>
    </row>
    <row r="1339" spans="1:1">
      <c r="A1339" s="1">
        <v>46</v>
      </c>
    </row>
    <row r="1340" spans="1:1">
      <c r="A1340" s="1">
        <v>33</v>
      </c>
    </row>
    <row r="1341" spans="1:1">
      <c r="A1341" s="1">
        <v>7</v>
      </c>
    </row>
    <row r="1342" spans="1:1">
      <c r="A1342" s="1">
        <v>31</v>
      </c>
    </row>
    <row r="1343" spans="1:1">
      <c r="A1343" s="1">
        <v>6</v>
      </c>
    </row>
    <row r="1344" spans="1:1">
      <c r="A1344" s="1">
        <v>30</v>
      </c>
    </row>
    <row r="1345" spans="1:1">
      <c r="A1345" s="1">
        <v>21</v>
      </c>
    </row>
    <row r="1346" spans="1:1">
      <c r="A1346" s="1">
        <v>14</v>
      </c>
    </row>
    <row r="1347" spans="1:1">
      <c r="A1347" s="1">
        <v>18</v>
      </c>
    </row>
    <row r="1348" spans="1:1">
      <c r="A1348" s="1">
        <v>1</v>
      </c>
    </row>
    <row r="1349" spans="1:1">
      <c r="A1349" s="1">
        <v>3</v>
      </c>
    </row>
    <row r="1350" spans="1:1">
      <c r="A1350" s="1">
        <v>5</v>
      </c>
    </row>
    <row r="1351" spans="1:1">
      <c r="A1351" s="1">
        <v>5</v>
      </c>
    </row>
    <row r="1352" spans="1:1">
      <c r="A1352" s="1">
        <v>5</v>
      </c>
    </row>
    <row r="1353" spans="1:1">
      <c r="A1353" s="1">
        <v>11</v>
      </c>
    </row>
    <row r="1354" spans="1:1">
      <c r="A1354" s="1">
        <v>6</v>
      </c>
    </row>
    <row r="1355" spans="1:1">
      <c r="A1355" s="1">
        <v>1</v>
      </c>
    </row>
    <row r="1356" spans="1:1">
      <c r="A1356" s="1">
        <v>8</v>
      </c>
    </row>
    <row r="1357" spans="1:1">
      <c r="A1357" s="1">
        <v>1</v>
      </c>
    </row>
    <row r="1358" spans="1:1">
      <c r="A1358" s="1">
        <v>12</v>
      </c>
    </row>
    <row r="1359" spans="1:1">
      <c r="A1359" s="1">
        <v>1</v>
      </c>
    </row>
    <row r="1360" spans="1:1">
      <c r="A1360" s="1">
        <v>14</v>
      </c>
    </row>
    <row r="1361" spans="1:1">
      <c r="A1361" s="1">
        <v>2</v>
      </c>
    </row>
    <row r="1362" spans="1:1">
      <c r="A1362" s="1">
        <v>6</v>
      </c>
    </row>
    <row r="1363" spans="1:1">
      <c r="A1363" s="1">
        <v>4</v>
      </c>
    </row>
    <row r="1364" spans="1:1">
      <c r="A1364" s="1">
        <v>8</v>
      </c>
    </row>
    <row r="1365" spans="1:1">
      <c r="A1365" s="1">
        <v>1</v>
      </c>
    </row>
    <row r="1366" spans="1:1">
      <c r="A1366" s="1">
        <v>21</v>
      </c>
    </row>
    <row r="1367" spans="1:1">
      <c r="A1367" s="1">
        <v>25</v>
      </c>
    </row>
    <row r="1368" spans="1:1">
      <c r="A1368" s="1">
        <v>36</v>
      </c>
    </row>
    <row r="1369" spans="1:1">
      <c r="A1369" s="1">
        <v>29</v>
      </c>
    </row>
    <row r="1370" spans="1:1">
      <c r="A1370" s="1">
        <v>35</v>
      </c>
    </row>
    <row r="1371" spans="1:1">
      <c r="A1371" s="1">
        <v>16</v>
      </c>
    </row>
    <row r="1372" spans="1:1">
      <c r="A1372" s="1">
        <v>27</v>
      </c>
    </row>
    <row r="1373" spans="1:1">
      <c r="A1373" s="1">
        <v>15</v>
      </c>
    </row>
    <row r="1374" spans="1:1">
      <c r="A1374" s="1">
        <v>36</v>
      </c>
    </row>
    <row r="1375" spans="1:1">
      <c r="A1375" s="1">
        <v>16</v>
      </c>
    </row>
    <row r="1376" spans="1:1">
      <c r="A1376" s="1">
        <v>8</v>
      </c>
    </row>
    <row r="1377" spans="1:1">
      <c r="A1377" s="1">
        <v>18</v>
      </c>
    </row>
    <row r="1378" spans="1:1">
      <c r="A1378" s="1">
        <v>3</v>
      </c>
    </row>
    <row r="1379" spans="1:1">
      <c r="A1379" s="1">
        <v>24</v>
      </c>
    </row>
    <row r="1380" spans="1:1">
      <c r="A1380" s="1">
        <v>25</v>
      </c>
    </row>
    <row r="1381" spans="1:1">
      <c r="A1381" s="1">
        <v>8</v>
      </c>
    </row>
    <row r="1382" spans="1:1">
      <c r="A1382" s="1">
        <v>9</v>
      </c>
    </row>
    <row r="1383" spans="1:1">
      <c r="A1383" s="1">
        <v>3</v>
      </c>
    </row>
    <row r="1384" spans="1:1">
      <c r="A1384" s="1">
        <v>7</v>
      </c>
    </row>
    <row r="1385" spans="1:1">
      <c r="A1385" s="1">
        <v>15</v>
      </c>
    </row>
    <row r="1386" spans="1:1">
      <c r="A1386" s="1">
        <v>5</v>
      </c>
    </row>
    <row r="1387" spans="1:1">
      <c r="A1387" s="1">
        <v>7</v>
      </c>
    </row>
    <row r="1388" spans="1:1">
      <c r="A1388" s="1">
        <v>16</v>
      </c>
    </row>
    <row r="1389" spans="1:1">
      <c r="A1389" s="1">
        <v>3</v>
      </c>
    </row>
    <row r="1390" spans="1:1">
      <c r="A1390" s="1">
        <v>1</v>
      </c>
    </row>
    <row r="1391" spans="1:1">
      <c r="A1391" s="1">
        <v>1</v>
      </c>
    </row>
    <row r="1392" spans="1:1">
      <c r="A1392" s="1">
        <v>1</v>
      </c>
    </row>
    <row r="1393" spans="1:1">
      <c r="A1393" s="1">
        <v>2</v>
      </c>
    </row>
    <row r="1394" spans="1:1">
      <c r="A1394" s="1">
        <v>1</v>
      </c>
    </row>
    <row r="1395" spans="1:1">
      <c r="A1395" s="1">
        <v>3</v>
      </c>
    </row>
    <row r="1396" spans="1:1">
      <c r="A1396" s="1">
        <v>2</v>
      </c>
    </row>
    <row r="1397" spans="1:1">
      <c r="A1397" s="1">
        <v>1</v>
      </c>
    </row>
    <row r="1398" spans="1:1">
      <c r="A1398" s="1">
        <v>4</v>
      </c>
    </row>
    <row r="1399" spans="1:1">
      <c r="A1399" s="1">
        <v>6</v>
      </c>
    </row>
    <row r="1400" spans="1:1">
      <c r="A1400" s="1">
        <v>1</v>
      </c>
    </row>
    <row r="1401" spans="1:1">
      <c r="A1401" s="1">
        <v>13</v>
      </c>
    </row>
    <row r="1402" spans="1:1">
      <c r="A1402" s="1">
        <v>14</v>
      </c>
    </row>
    <row r="1403" spans="1:1">
      <c r="A1403" s="1">
        <v>33</v>
      </c>
    </row>
    <row r="1404" spans="1:1">
      <c r="A1404" s="1">
        <v>15</v>
      </c>
    </row>
    <row r="1405" spans="1:1">
      <c r="A1405" s="1">
        <v>16</v>
      </c>
    </row>
    <row r="1406" spans="1:1">
      <c r="A1406" s="1">
        <v>33</v>
      </c>
    </row>
    <row r="1407" spans="1:1">
      <c r="A1407" s="1">
        <v>33</v>
      </c>
    </row>
    <row r="1408" spans="1:1">
      <c r="A1408" s="1">
        <v>40</v>
      </c>
    </row>
    <row r="1409" spans="1:1">
      <c r="A1409" s="1">
        <v>14</v>
      </c>
    </row>
    <row r="1410" spans="1:1">
      <c r="A1410" s="1">
        <v>4</v>
      </c>
    </row>
    <row r="1411" spans="1:1">
      <c r="A1411" s="1">
        <v>19</v>
      </c>
    </row>
    <row r="1412" spans="1:1">
      <c r="A1412" s="1">
        <v>27</v>
      </c>
    </row>
    <row r="1413" spans="1:1">
      <c r="A1413" s="1">
        <v>7</v>
      </c>
    </row>
    <row r="1414" spans="1:1">
      <c r="A1414" s="1">
        <v>12</v>
      </c>
    </row>
    <row r="1415" spans="1:1">
      <c r="A1415" s="1">
        <v>14</v>
      </c>
    </row>
    <row r="1416" spans="1:1">
      <c r="A1416" s="1">
        <v>13</v>
      </c>
    </row>
    <row r="1417" spans="1:1">
      <c r="A1417" s="1">
        <v>3</v>
      </c>
    </row>
    <row r="1418" spans="1:1">
      <c r="A1418" s="1">
        <v>8</v>
      </c>
    </row>
    <row r="1419" spans="1:1">
      <c r="A1419" s="1">
        <v>7</v>
      </c>
    </row>
    <row r="1420" spans="1:1">
      <c r="A1420" s="1">
        <v>3</v>
      </c>
    </row>
    <row r="1421" spans="1:1">
      <c r="A1421" s="1">
        <v>5</v>
      </c>
    </row>
    <row r="1422" spans="1:1">
      <c r="A1422" s="1">
        <v>4</v>
      </c>
    </row>
    <row r="1423" spans="1:1">
      <c r="A1423" s="1">
        <v>12</v>
      </c>
    </row>
    <row r="1424" spans="1:1">
      <c r="A1424" s="1">
        <v>20</v>
      </c>
    </row>
    <row r="1425" spans="1:1">
      <c r="A1425" s="1">
        <v>12</v>
      </c>
    </row>
    <row r="1426" spans="1:1">
      <c r="A1426" s="1">
        <v>1</v>
      </c>
    </row>
    <row r="1427" spans="1:1">
      <c r="A1427" s="1">
        <v>9</v>
      </c>
    </row>
    <row r="1428" spans="1:1">
      <c r="A1428" s="1">
        <v>1</v>
      </c>
    </row>
    <row r="1429" spans="1:1">
      <c r="A1429" s="1">
        <v>3</v>
      </c>
    </row>
    <row r="1430" spans="1:1">
      <c r="A1430" s="1">
        <v>1</v>
      </c>
    </row>
    <row r="1431" spans="1:1">
      <c r="A1431" s="1">
        <v>5</v>
      </c>
    </row>
    <row r="1432" spans="1:1">
      <c r="A1432" s="1">
        <v>1</v>
      </c>
    </row>
    <row r="1433" spans="1:1">
      <c r="A1433" s="1">
        <v>7</v>
      </c>
    </row>
    <row r="1434" spans="1:1">
      <c r="A1434" s="1">
        <v>7</v>
      </c>
    </row>
    <row r="1435" spans="1:1">
      <c r="A1435" s="1">
        <v>17</v>
      </c>
    </row>
    <row r="1436" spans="1:1">
      <c r="A1436" s="1">
        <v>1</v>
      </c>
    </row>
    <row r="1437" spans="1:1">
      <c r="A1437" s="1">
        <v>34</v>
      </c>
    </row>
    <row r="1438" spans="1:1">
      <c r="A1438" s="1">
        <v>25</v>
      </c>
    </row>
    <row r="1439" spans="1:1">
      <c r="A1439" s="1">
        <v>35</v>
      </c>
    </row>
    <row r="1440" spans="1:1">
      <c r="A1440" s="1">
        <v>39</v>
      </c>
    </row>
    <row r="1441" spans="1:1">
      <c r="A1441" s="1">
        <v>25</v>
      </c>
    </row>
    <row r="1442" spans="1:1">
      <c r="A1442" s="1">
        <v>15</v>
      </c>
    </row>
    <row r="1443" spans="1:1">
      <c r="A1443" s="1">
        <v>20</v>
      </c>
    </row>
    <row r="1444" spans="1:1">
      <c r="A1444" s="1">
        <v>22</v>
      </c>
    </row>
    <row r="1445" spans="1:1">
      <c r="A1445" s="1">
        <v>15</v>
      </c>
    </row>
    <row r="1446" spans="1:1">
      <c r="A1446" s="1">
        <v>6</v>
      </c>
    </row>
    <row r="1447" spans="1:1">
      <c r="A1447" s="1">
        <v>25</v>
      </c>
    </row>
    <row r="1448" spans="1:1">
      <c r="A1448" s="1">
        <v>24</v>
      </c>
    </row>
    <row r="1449" spans="1:1">
      <c r="A1449" s="1">
        <v>14</v>
      </c>
    </row>
    <row r="1450" spans="1:1">
      <c r="A1450" s="1">
        <v>17</v>
      </c>
    </row>
    <row r="1451" spans="1:1">
      <c r="A1451" s="1">
        <v>8</v>
      </c>
    </row>
    <row r="1452" spans="1:1">
      <c r="A1452" s="1">
        <v>3</v>
      </c>
    </row>
    <row r="1453" spans="1:1">
      <c r="A1453" s="1">
        <v>5</v>
      </c>
    </row>
    <row r="1454" spans="1:1">
      <c r="A1454" s="1">
        <v>16</v>
      </c>
    </row>
    <row r="1455" spans="1:1">
      <c r="A1455" s="1">
        <v>5</v>
      </c>
    </row>
    <row r="1456" spans="1:1">
      <c r="A1456" s="1">
        <v>11</v>
      </c>
    </row>
    <row r="1457" spans="1:1">
      <c r="A1457" s="1">
        <v>4</v>
      </c>
    </row>
    <row r="1458" spans="1:1">
      <c r="A1458" s="1">
        <v>2</v>
      </c>
    </row>
    <row r="1459" spans="1:1">
      <c r="A1459" s="1">
        <v>3</v>
      </c>
    </row>
    <row r="1460" spans="1:1">
      <c r="A1460" s="1">
        <v>9</v>
      </c>
    </row>
    <row r="1461" spans="1:1">
      <c r="A1461" s="1">
        <v>1</v>
      </c>
    </row>
    <row r="1462" spans="1:1">
      <c r="A1462" s="1">
        <v>24</v>
      </c>
    </row>
    <row r="1463" spans="1:1">
      <c r="A1463" s="1">
        <v>4</v>
      </c>
    </row>
    <row r="1464" spans="1:1">
      <c r="A1464" s="1">
        <v>1</v>
      </c>
    </row>
    <row r="1465" spans="1:1">
      <c r="A1465" s="1">
        <v>5</v>
      </c>
    </row>
    <row r="1466" spans="1:1">
      <c r="A1466" s="1">
        <v>1</v>
      </c>
    </row>
    <row r="1467" spans="1:1">
      <c r="A1467" s="1">
        <v>2</v>
      </c>
    </row>
    <row r="1468" spans="1:1">
      <c r="A1468" s="1">
        <v>1</v>
      </c>
    </row>
    <row r="1469" spans="1:1">
      <c r="A1469" s="1">
        <v>1</v>
      </c>
    </row>
    <row r="1470" spans="1:1">
      <c r="A1470" s="1">
        <v>10</v>
      </c>
    </row>
    <row r="1471" spans="1:1">
      <c r="A1471" s="1">
        <v>16</v>
      </c>
    </row>
    <row r="1472" spans="1:1">
      <c r="A1472" s="1">
        <v>24</v>
      </c>
    </row>
    <row r="1473" spans="1:1">
      <c r="A1473" s="1">
        <v>10</v>
      </c>
    </row>
    <row r="1474" spans="1:1">
      <c r="A1474" s="1">
        <v>5</v>
      </c>
    </row>
    <row r="1475" spans="1:1">
      <c r="A1475" s="1">
        <v>18</v>
      </c>
    </row>
    <row r="1476" spans="1:1">
      <c r="A1476" s="1">
        <v>13</v>
      </c>
    </row>
    <row r="1477" spans="1:1">
      <c r="A1477" s="1">
        <v>11</v>
      </c>
    </row>
    <row r="1478" spans="1:1">
      <c r="A1478" s="1">
        <v>30</v>
      </c>
    </row>
    <row r="1479" spans="1:1">
      <c r="A1479" s="1">
        <v>1</v>
      </c>
    </row>
    <row r="1480" spans="1:1">
      <c r="A1480" s="1">
        <v>9</v>
      </c>
    </row>
    <row r="1481" spans="1:1">
      <c r="A1481" s="1">
        <v>6</v>
      </c>
    </row>
    <row r="1482" spans="1:1">
      <c r="A1482" s="1">
        <v>9</v>
      </c>
    </row>
    <row r="1483" spans="1:1">
      <c r="A1483" s="1">
        <v>13</v>
      </c>
    </row>
    <row r="1484" spans="1:1">
      <c r="A1484" s="1">
        <v>9</v>
      </c>
    </row>
    <row r="1485" spans="1:1">
      <c r="A1485" s="1">
        <v>11</v>
      </c>
    </row>
    <row r="1486" spans="1:1">
      <c r="A1486" s="1">
        <v>5</v>
      </c>
    </row>
    <row r="1487" spans="1:1">
      <c r="A1487" s="1">
        <v>8</v>
      </c>
    </row>
    <row r="1488" spans="1:1">
      <c r="A1488" s="1">
        <v>10</v>
      </c>
    </row>
    <row r="1489" spans="1:1">
      <c r="A1489" s="1">
        <v>8</v>
      </c>
    </row>
    <row r="1490" spans="1:1">
      <c r="A1490" s="1">
        <v>9</v>
      </c>
    </row>
    <row r="1491" spans="1:1">
      <c r="A1491" s="1">
        <v>1</v>
      </c>
    </row>
    <row r="1492" spans="1:1">
      <c r="A1492" s="1">
        <v>1</v>
      </c>
    </row>
    <row r="1493" spans="1:1">
      <c r="A1493" s="1">
        <v>11</v>
      </c>
    </row>
    <row r="1494" spans="1:1">
      <c r="A1494" s="1">
        <v>5</v>
      </c>
    </row>
    <row r="1495" spans="1:1">
      <c r="A1495" s="1">
        <v>2</v>
      </c>
    </row>
    <row r="1496" spans="1:1">
      <c r="A1496" s="1">
        <v>4</v>
      </c>
    </row>
    <row r="1497" spans="1:1">
      <c r="A1497" s="1">
        <v>3</v>
      </c>
    </row>
    <row r="1498" spans="1:1">
      <c r="A1498" s="1">
        <v>1</v>
      </c>
    </row>
    <row r="1499" spans="1:1">
      <c r="A1499" s="1">
        <v>4</v>
      </c>
    </row>
    <row r="1500" spans="1:1">
      <c r="A1500" s="1">
        <v>14</v>
      </c>
    </row>
    <row r="1501" spans="1:1">
      <c r="A1501" s="1">
        <v>4</v>
      </c>
    </row>
    <row r="1502" spans="1:1">
      <c r="A1502" s="1">
        <v>7</v>
      </c>
    </row>
    <row r="1503" spans="1:1">
      <c r="A1503" s="1">
        <v>3</v>
      </c>
    </row>
    <row r="1504" spans="1:1">
      <c r="A1504" s="1">
        <v>6</v>
      </c>
    </row>
    <row r="1505" spans="1:1">
      <c r="A1505" s="1">
        <v>10</v>
      </c>
    </row>
    <row r="1506" spans="1:1">
      <c r="A1506" s="1">
        <v>4</v>
      </c>
    </row>
    <row r="1507" spans="1:1">
      <c r="A1507" s="1">
        <v>14</v>
      </c>
    </row>
    <row r="1508" spans="1:1">
      <c r="A1508" s="1">
        <v>13</v>
      </c>
    </row>
    <row r="1509" spans="1:1">
      <c r="A1509" s="1">
        <v>12</v>
      </c>
    </row>
    <row r="1510" spans="1:1">
      <c r="A1510" s="1">
        <v>9</v>
      </c>
    </row>
    <row r="1511" spans="1:1">
      <c r="A1511" s="1">
        <v>6</v>
      </c>
    </row>
    <row r="1512" spans="1:1">
      <c r="A1512" s="1">
        <v>11</v>
      </c>
    </row>
    <row r="1513" spans="1:1">
      <c r="A1513" s="1">
        <v>19</v>
      </c>
    </row>
    <row r="1514" spans="1:1">
      <c r="A1514" s="1">
        <v>15</v>
      </c>
    </row>
    <row r="1515" spans="1:1">
      <c r="A1515" s="1">
        <v>13</v>
      </c>
    </row>
    <row r="1516" spans="1:1">
      <c r="A1516" s="1">
        <v>8</v>
      </c>
    </row>
    <row r="1517" spans="1:1">
      <c r="A1517" s="1">
        <v>17</v>
      </c>
    </row>
    <row r="1518" spans="1:1">
      <c r="A1518" s="1">
        <v>7</v>
      </c>
    </row>
    <row r="1519" spans="1:1">
      <c r="A1519" s="1">
        <v>14</v>
      </c>
    </row>
    <row r="1520" spans="1:1">
      <c r="A1520" s="1">
        <v>13</v>
      </c>
    </row>
    <row r="1521" spans="1:1">
      <c r="A1521" s="1">
        <v>3</v>
      </c>
    </row>
    <row r="1522" spans="1:1">
      <c r="A1522" s="1">
        <v>4</v>
      </c>
    </row>
    <row r="1523" spans="1:1">
      <c r="A1523" s="1">
        <v>1</v>
      </c>
    </row>
    <row r="1524" spans="1:1">
      <c r="A1524" s="1">
        <v>10</v>
      </c>
    </row>
    <row r="1525" spans="1:1">
      <c r="A1525" s="1">
        <v>1</v>
      </c>
    </row>
    <row r="1526" spans="1:1">
      <c r="A1526" s="1">
        <v>1</v>
      </c>
    </row>
    <row r="1527" spans="1:1">
      <c r="A1527" s="1">
        <v>5</v>
      </c>
    </row>
    <row r="1528" spans="1:1">
      <c r="A1528" s="1">
        <v>3</v>
      </c>
    </row>
    <row r="1529" spans="1:1">
      <c r="A1529" s="1">
        <v>5</v>
      </c>
    </row>
    <row r="1530" spans="1:1">
      <c r="A1530" s="1">
        <v>7</v>
      </c>
    </row>
    <row r="1531" spans="1:1">
      <c r="A1531" s="1">
        <v>10</v>
      </c>
    </row>
    <row r="1532" spans="1:1">
      <c r="A1532" s="1">
        <v>1</v>
      </c>
    </row>
    <row r="1533" spans="1:1">
      <c r="A1533" s="1">
        <v>9</v>
      </c>
    </row>
    <row r="1534" spans="1:1">
      <c r="A1534" s="1">
        <v>1</v>
      </c>
    </row>
    <row r="1535" spans="1:1">
      <c r="A1535" s="1">
        <v>6</v>
      </c>
    </row>
    <row r="1536" spans="1:1">
      <c r="A1536" s="1">
        <v>2</v>
      </c>
    </row>
    <row r="1537" spans="1:1">
      <c r="A1537" s="1">
        <v>9</v>
      </c>
    </row>
    <row r="1538" spans="1:1">
      <c r="A1538" s="1">
        <v>9</v>
      </c>
    </row>
    <row r="1539" spans="1:1">
      <c r="A1539" s="1">
        <v>7</v>
      </c>
    </row>
    <row r="1540" spans="1:1">
      <c r="A1540" s="1">
        <v>12</v>
      </c>
    </row>
    <row r="1541" spans="1:1">
      <c r="A1541" s="1">
        <v>5</v>
      </c>
    </row>
    <row r="1542" spans="1:1">
      <c r="A1542" s="1">
        <v>3</v>
      </c>
    </row>
    <row r="1543" spans="1:1">
      <c r="A1543" s="1">
        <v>14</v>
      </c>
    </row>
    <row r="1544" spans="1:1">
      <c r="A1544" s="1">
        <v>6</v>
      </c>
    </row>
    <row r="1545" spans="1:1">
      <c r="A1545" s="1">
        <v>26</v>
      </c>
    </row>
    <row r="1546" spans="1:1">
      <c r="A1546" s="1">
        <v>31</v>
      </c>
    </row>
    <row r="1547" spans="1:1">
      <c r="A1547" s="1">
        <v>20</v>
      </c>
    </row>
    <row r="1548" spans="1:1">
      <c r="A1548" s="1">
        <v>13</v>
      </c>
    </row>
    <row r="1549" spans="1:1">
      <c r="A1549" s="1">
        <v>32</v>
      </c>
    </row>
    <row r="1550" spans="1:1">
      <c r="A1550" s="1">
        <v>9</v>
      </c>
    </row>
    <row r="1551" spans="1:1">
      <c r="A1551" s="1">
        <v>22</v>
      </c>
    </row>
    <row r="1552" spans="1:1">
      <c r="A1552" s="1">
        <v>13</v>
      </c>
    </row>
    <row r="1553" spans="1:1">
      <c r="A1553" s="1">
        <v>16</v>
      </c>
    </row>
    <row r="1554" spans="1:1">
      <c r="A1554" s="1">
        <v>23</v>
      </c>
    </row>
    <row r="1555" spans="1:1">
      <c r="A1555" s="1">
        <v>6</v>
      </c>
    </row>
    <row r="1556" spans="1:1">
      <c r="A1556" s="1">
        <v>12</v>
      </c>
    </row>
    <row r="1557" spans="1:1">
      <c r="A1557" s="1">
        <v>3</v>
      </c>
    </row>
    <row r="1558" spans="1:1">
      <c r="A1558" s="1">
        <v>10</v>
      </c>
    </row>
    <row r="1559" spans="1:1">
      <c r="A1559" s="1">
        <v>1</v>
      </c>
    </row>
    <row r="1560" spans="1:1">
      <c r="A1560" s="1">
        <v>1</v>
      </c>
    </row>
    <row r="1561" spans="1:1">
      <c r="A1561" s="1">
        <v>5</v>
      </c>
    </row>
    <row r="1562" spans="1:1">
      <c r="A1562" s="1">
        <v>5</v>
      </c>
    </row>
    <row r="1563" spans="1:1">
      <c r="A1563" s="1">
        <v>7</v>
      </c>
    </row>
    <row r="1564" spans="1:1">
      <c r="A1564" s="1">
        <v>12</v>
      </c>
    </row>
    <row r="1565" spans="1:1">
      <c r="A1565" s="1">
        <v>3</v>
      </c>
    </row>
    <row r="1566" spans="1:1">
      <c r="A1566" s="1">
        <v>5</v>
      </c>
    </row>
    <row r="1567" spans="1:1">
      <c r="A1567" s="1">
        <v>12</v>
      </c>
    </row>
    <row r="1568" spans="1:1">
      <c r="A1568" s="1">
        <v>3</v>
      </c>
    </row>
    <row r="1569" spans="1:1">
      <c r="A1569" s="1">
        <v>12</v>
      </c>
    </row>
    <row r="1570" spans="1:1">
      <c r="A1570" s="1">
        <v>19</v>
      </c>
    </row>
    <row r="1571" spans="1:1">
      <c r="A1571" s="1">
        <v>2</v>
      </c>
    </row>
    <row r="1572" spans="1:1">
      <c r="A1572" s="1">
        <v>3</v>
      </c>
    </row>
    <row r="1573" spans="1:1">
      <c r="A1573" s="1">
        <v>6</v>
      </c>
    </row>
    <row r="1574" spans="1:1">
      <c r="A1574" s="1">
        <v>4</v>
      </c>
    </row>
    <row r="1575" spans="1:1">
      <c r="A1575" s="1">
        <v>7</v>
      </c>
    </row>
    <row r="1576" spans="1:1">
      <c r="A1576" s="1">
        <v>7</v>
      </c>
    </row>
    <row r="1577" spans="1:1">
      <c r="A1577" s="1">
        <v>9</v>
      </c>
    </row>
    <row r="1578" spans="1:1">
      <c r="A1578" s="1">
        <v>2</v>
      </c>
    </row>
    <row r="1579" spans="1:1">
      <c r="A1579" s="1">
        <v>9</v>
      </c>
    </row>
    <row r="1580" spans="1:1">
      <c r="A1580" s="1">
        <v>18</v>
      </c>
    </row>
    <row r="1581" spans="1:1">
      <c r="A1581" s="1">
        <v>19</v>
      </c>
    </row>
    <row r="1582" spans="1:1">
      <c r="A1582" s="1">
        <v>15</v>
      </c>
    </row>
    <row r="1583" spans="1:1">
      <c r="A1583" s="1">
        <v>7</v>
      </c>
    </row>
    <row r="1584" spans="1:1">
      <c r="A1584" s="1">
        <v>15</v>
      </c>
    </row>
    <row r="1585" spans="1:1">
      <c r="A1585" s="1">
        <v>13</v>
      </c>
    </row>
    <row r="1586" spans="1:1">
      <c r="A1586" s="1">
        <v>9</v>
      </c>
    </row>
    <row r="1587" spans="1:1">
      <c r="A1587" s="1">
        <v>23</v>
      </c>
    </row>
    <row r="1588" spans="1:1">
      <c r="A1588" s="1">
        <v>7</v>
      </c>
    </row>
    <row r="1589" spans="1:1">
      <c r="A1589" s="1">
        <v>8</v>
      </c>
    </row>
    <row r="1590" spans="1:1">
      <c r="A1590" s="1">
        <v>10</v>
      </c>
    </row>
    <row r="1591" spans="1:1">
      <c r="A1591" s="1">
        <v>26</v>
      </c>
    </row>
    <row r="1592" spans="1:1">
      <c r="A1592" s="1">
        <v>5</v>
      </c>
    </row>
    <row r="1593" spans="1:1">
      <c r="A1593" s="1">
        <v>6</v>
      </c>
    </row>
    <row r="1594" spans="1:1">
      <c r="A1594" s="1">
        <v>10</v>
      </c>
    </row>
    <row r="1595" spans="1:1">
      <c r="A1595" s="1">
        <v>1</v>
      </c>
    </row>
    <row r="1596" spans="1:1">
      <c r="A1596" s="1">
        <v>6</v>
      </c>
    </row>
    <row r="1597" spans="1:1">
      <c r="A1597" s="1">
        <v>2</v>
      </c>
    </row>
    <row r="1598" spans="1:1">
      <c r="A1598" s="1">
        <v>9</v>
      </c>
    </row>
    <row r="1599" spans="1:1">
      <c r="A1599" s="1">
        <v>1</v>
      </c>
    </row>
    <row r="1600" spans="1:1">
      <c r="A1600" s="1">
        <v>4</v>
      </c>
    </row>
    <row r="1601" spans="1:1">
      <c r="A1601" s="1">
        <v>1</v>
      </c>
    </row>
    <row r="1602" spans="1:1">
      <c r="A1602" s="1">
        <v>3</v>
      </c>
    </row>
    <row r="1603" spans="1:1">
      <c r="A1603" s="1">
        <v>14</v>
      </c>
    </row>
    <row r="1604" spans="1:1">
      <c r="A1604" s="1">
        <v>1</v>
      </c>
    </row>
    <row r="1605" spans="1:1">
      <c r="A1605" s="1">
        <v>1</v>
      </c>
    </row>
    <row r="1606" spans="1:1">
      <c r="A1606" s="1">
        <v>4</v>
      </c>
    </row>
    <row r="1607" spans="1:1">
      <c r="A1607" s="1">
        <v>3</v>
      </c>
    </row>
    <row r="1608" spans="1:1">
      <c r="A1608" s="1">
        <v>4</v>
      </c>
    </row>
    <row r="1609" spans="1:1">
      <c r="A1609" s="1">
        <v>8</v>
      </c>
    </row>
    <row r="1610" spans="1:1">
      <c r="A1610" s="1">
        <v>14</v>
      </c>
    </row>
    <row r="1611" spans="1:1">
      <c r="A1611" s="1">
        <v>8</v>
      </c>
    </row>
    <row r="1612" spans="1:1">
      <c r="A1612" s="1">
        <v>8</v>
      </c>
    </row>
    <row r="1613" spans="1:1">
      <c r="A1613" s="1">
        <v>9</v>
      </c>
    </row>
    <row r="1614" spans="1:1">
      <c r="A1614" s="1">
        <v>6</v>
      </c>
    </row>
    <row r="1615" spans="1:1">
      <c r="A1615" s="1">
        <v>13</v>
      </c>
    </row>
    <row r="1616" spans="1:1">
      <c r="A1616" s="1">
        <v>9</v>
      </c>
    </row>
    <row r="1617" spans="1:1">
      <c r="A1617" s="1">
        <v>24</v>
      </c>
    </row>
    <row r="1618" spans="1:1">
      <c r="A1618" s="1">
        <v>7</v>
      </c>
    </row>
    <row r="1619" spans="1:1">
      <c r="A1619" s="1">
        <v>15</v>
      </c>
    </row>
    <row r="1620" spans="1:1">
      <c r="A1620" s="1">
        <v>6</v>
      </c>
    </row>
    <row r="1621" spans="1:1">
      <c r="A1621" s="1">
        <v>7</v>
      </c>
    </row>
    <row r="1622" spans="1:1">
      <c r="A1622" s="1">
        <v>6</v>
      </c>
    </row>
    <row r="1623" spans="1:1">
      <c r="A1623" s="1">
        <v>10</v>
      </c>
    </row>
    <row r="1624" spans="1:1">
      <c r="A1624" s="1">
        <v>8</v>
      </c>
    </row>
    <row r="1625" spans="1:1">
      <c r="A1625" s="1">
        <v>17</v>
      </c>
    </row>
    <row r="1626" spans="1:1">
      <c r="A1626" s="1">
        <v>3</v>
      </c>
    </row>
    <row r="1627" spans="1:1">
      <c r="A1627" s="1">
        <v>4</v>
      </c>
    </row>
    <row r="1628" spans="1:1">
      <c r="A1628" s="1">
        <v>3</v>
      </c>
    </row>
    <row r="1629" spans="1:1">
      <c r="A1629" s="1">
        <v>1</v>
      </c>
    </row>
    <row r="1630" spans="1:1">
      <c r="A1630" s="1">
        <v>1</v>
      </c>
    </row>
    <row r="1631" spans="1:1">
      <c r="A1631" s="1">
        <v>1</v>
      </c>
    </row>
    <row r="1632" spans="1:1">
      <c r="A1632" s="1">
        <v>1</v>
      </c>
    </row>
    <row r="1633" spans="1:1">
      <c r="A1633" s="1">
        <v>9</v>
      </c>
    </row>
    <row r="1634" spans="1:1">
      <c r="A1634" s="1">
        <v>1</v>
      </c>
    </row>
    <row r="1635" spans="1:1">
      <c r="A1635" s="1">
        <v>11</v>
      </c>
    </row>
    <row r="1636" spans="1:1">
      <c r="A1636" s="1">
        <v>3</v>
      </c>
    </row>
    <row r="1637" spans="1:1">
      <c r="A1637" s="1">
        <v>2</v>
      </c>
    </row>
    <row r="1638" spans="1:1">
      <c r="A1638" s="1">
        <v>20</v>
      </c>
    </row>
    <row r="1639" spans="1:1">
      <c r="A1639" s="1">
        <v>8</v>
      </c>
    </row>
    <row r="1640" spans="1:1">
      <c r="A1640" s="1">
        <v>4</v>
      </c>
    </row>
    <row r="1641" spans="1:1">
      <c r="A1641" s="1">
        <v>4</v>
      </c>
    </row>
    <row r="1642" spans="1:1">
      <c r="A1642" s="1">
        <v>13</v>
      </c>
    </row>
    <row r="1643" spans="1:1">
      <c r="A1643" s="1">
        <v>9</v>
      </c>
    </row>
    <row r="1644" spans="1:1">
      <c r="A1644" s="1">
        <v>2</v>
      </c>
    </row>
    <row r="1645" spans="1:1">
      <c r="A1645" s="1">
        <v>4</v>
      </c>
    </row>
    <row r="1646" spans="1:1">
      <c r="A1646" s="1">
        <v>6</v>
      </c>
    </row>
    <row r="1647" spans="1:1">
      <c r="A1647" s="1">
        <v>4</v>
      </c>
    </row>
    <row r="1648" spans="1:1">
      <c r="A1648" s="1">
        <v>18</v>
      </c>
    </row>
    <row r="1649" spans="1:1">
      <c r="A1649" s="1">
        <v>20</v>
      </c>
    </row>
    <row r="1650" spans="1:1">
      <c r="A1650" s="1">
        <v>21</v>
      </c>
    </row>
    <row r="1651" spans="1:1">
      <c r="A1651" s="1">
        <v>22</v>
      </c>
    </row>
    <row r="1652" spans="1:1">
      <c r="A1652" s="1">
        <v>27</v>
      </c>
    </row>
    <row r="1653" spans="1:1">
      <c r="A1653" s="1">
        <v>6</v>
      </c>
    </row>
    <row r="1654" spans="1:1">
      <c r="A1654" s="1">
        <v>34</v>
      </c>
    </row>
    <row r="1655" spans="1:1">
      <c r="A1655" s="1">
        <v>21</v>
      </c>
    </row>
    <row r="1656" spans="1:1">
      <c r="A1656" s="1">
        <v>33</v>
      </c>
    </row>
    <row r="1657" spans="1:1">
      <c r="A1657" s="1">
        <v>8</v>
      </c>
    </row>
    <row r="1658" spans="1:1">
      <c r="A1658" s="1">
        <v>18</v>
      </c>
    </row>
    <row r="1659" spans="1:1">
      <c r="A1659" s="1">
        <v>32</v>
      </c>
    </row>
    <row r="1660" spans="1:1">
      <c r="A1660" s="1">
        <v>5</v>
      </c>
    </row>
    <row r="1661" spans="1:1">
      <c r="A1661" s="1">
        <v>3</v>
      </c>
    </row>
    <row r="1662" spans="1:1">
      <c r="A1662" s="1">
        <v>9</v>
      </c>
    </row>
    <row r="1663" spans="1:1">
      <c r="A1663" s="1">
        <v>11</v>
      </c>
    </row>
    <row r="1664" spans="1:1">
      <c r="A1664" s="1">
        <v>11</v>
      </c>
    </row>
    <row r="1665" spans="1:1">
      <c r="A1665" s="1">
        <v>12</v>
      </c>
    </row>
    <row r="1666" spans="1:1">
      <c r="A1666" s="1">
        <v>6</v>
      </c>
    </row>
    <row r="1667" spans="1:1">
      <c r="A1667" s="1">
        <v>1</v>
      </c>
    </row>
    <row r="1668" spans="1:1">
      <c r="A1668" s="1">
        <v>2</v>
      </c>
    </row>
    <row r="1669" spans="1:1">
      <c r="A1669" s="1">
        <v>5</v>
      </c>
    </row>
    <row r="1670" spans="1:1">
      <c r="A1670" s="1">
        <v>4</v>
      </c>
    </row>
    <row r="1671" spans="1:1">
      <c r="A1671" s="1">
        <v>9</v>
      </c>
    </row>
    <row r="1672" spans="1:1">
      <c r="A1672" s="1">
        <v>7</v>
      </c>
    </row>
    <row r="1673" spans="1:1">
      <c r="A1673" s="1">
        <v>14</v>
      </c>
    </row>
    <row r="1674" spans="1:1">
      <c r="A1674" s="1">
        <v>3</v>
      </c>
    </row>
    <row r="1675" spans="1:1">
      <c r="A1675" s="1">
        <v>7</v>
      </c>
    </row>
    <row r="1676" spans="1:1">
      <c r="A1676" s="1">
        <v>1</v>
      </c>
    </row>
    <row r="1677" spans="1:1">
      <c r="A1677" s="1">
        <v>1</v>
      </c>
    </row>
    <row r="1678" spans="1:1">
      <c r="A1678" s="1">
        <v>7</v>
      </c>
    </row>
    <row r="1679" spans="1:1">
      <c r="A1679" s="1">
        <v>10</v>
      </c>
    </row>
    <row r="1680" spans="1:1">
      <c r="A1680" s="1">
        <v>8</v>
      </c>
    </row>
    <row r="1681" spans="1:1">
      <c r="A1681" s="1">
        <v>2</v>
      </c>
    </row>
    <row r="1682" spans="1:1">
      <c r="A1682" s="1">
        <v>8</v>
      </c>
    </row>
    <row r="1683" spans="1:1">
      <c r="A1683" s="1">
        <v>26</v>
      </c>
    </row>
    <row r="1684" spans="1:1">
      <c r="A1684" s="1">
        <v>12</v>
      </c>
    </row>
    <row r="1685" spans="1:1">
      <c r="A1685" s="1">
        <v>19</v>
      </c>
    </row>
    <row r="1686" spans="1:1">
      <c r="A1686" s="1">
        <v>13</v>
      </c>
    </row>
    <row r="1687" spans="1:1">
      <c r="A1687" s="1">
        <v>10</v>
      </c>
    </row>
    <row r="1688" spans="1:1">
      <c r="A1688" s="1">
        <v>20</v>
      </c>
    </row>
    <row r="1689" spans="1:1">
      <c r="A1689" s="1">
        <v>18</v>
      </c>
    </row>
    <row r="1690" spans="1:1">
      <c r="A1690" s="1">
        <v>16</v>
      </c>
    </row>
    <row r="1691" spans="1:1">
      <c r="A1691" s="1">
        <v>13</v>
      </c>
    </row>
    <row r="1692" spans="1:1">
      <c r="A1692" s="1">
        <v>4</v>
      </c>
    </row>
    <row r="1693" spans="1:1">
      <c r="A1693" s="1">
        <v>27</v>
      </c>
    </row>
    <row r="1694" spans="1:1">
      <c r="A1694" s="1">
        <v>7</v>
      </c>
    </row>
    <row r="1695" spans="1:1">
      <c r="A1695" s="1">
        <v>5</v>
      </c>
    </row>
    <row r="1696" spans="1:1">
      <c r="A1696" s="1">
        <v>12</v>
      </c>
    </row>
    <row r="1697" spans="1:1">
      <c r="A1697" s="1">
        <v>9</v>
      </c>
    </row>
    <row r="1698" spans="1:1">
      <c r="A1698" s="1">
        <v>15</v>
      </c>
    </row>
    <row r="1699" spans="1:1">
      <c r="A1699" s="1">
        <v>5</v>
      </c>
    </row>
    <row r="1700" spans="1:1">
      <c r="A1700" s="1">
        <v>1</v>
      </c>
    </row>
    <row r="1701" spans="1:1">
      <c r="A1701" s="1">
        <v>9</v>
      </c>
    </row>
    <row r="1702" spans="1:1">
      <c r="A1702" s="1">
        <v>6</v>
      </c>
    </row>
    <row r="1703" spans="1:1">
      <c r="A1703" s="1">
        <v>1</v>
      </c>
    </row>
    <row r="1704" spans="1:1">
      <c r="A1704" s="1">
        <v>8</v>
      </c>
    </row>
    <row r="1705" spans="1:1">
      <c r="A1705" s="1">
        <v>14</v>
      </c>
    </row>
    <row r="1706" spans="1:1">
      <c r="A1706" s="1">
        <v>10</v>
      </c>
    </row>
    <row r="1707" spans="1:1">
      <c r="A1707" s="1">
        <v>13</v>
      </c>
    </row>
    <row r="1708" spans="1:1">
      <c r="A1708" s="1">
        <v>6</v>
      </c>
    </row>
    <row r="1709" spans="1:1">
      <c r="A1709" s="1">
        <v>1</v>
      </c>
    </row>
    <row r="1710" spans="1:1">
      <c r="A1710" s="1">
        <v>13</v>
      </c>
    </row>
    <row r="1711" spans="1:1">
      <c r="A1711" s="1">
        <v>8</v>
      </c>
    </row>
    <row r="1712" spans="1:1">
      <c r="A1712" s="1">
        <v>9</v>
      </c>
    </row>
    <row r="1713" spans="1:1">
      <c r="A1713" s="1">
        <v>1</v>
      </c>
    </row>
    <row r="1714" spans="1:1">
      <c r="A1714" s="1">
        <v>7</v>
      </c>
    </row>
    <row r="1715" spans="1:1">
      <c r="A1715" s="1">
        <v>3</v>
      </c>
    </row>
    <row r="1716" spans="1:1">
      <c r="A1716" s="1">
        <v>9</v>
      </c>
    </row>
    <row r="1717" spans="1:1">
      <c r="A1717" s="1">
        <v>13</v>
      </c>
    </row>
    <row r="1718" spans="1:1">
      <c r="A1718" s="1">
        <v>3</v>
      </c>
    </row>
    <row r="1719" spans="1:1">
      <c r="A1719" s="1">
        <v>11</v>
      </c>
    </row>
    <row r="1720" spans="1:1">
      <c r="A1720" s="1">
        <v>17</v>
      </c>
    </row>
    <row r="1721" spans="1:1">
      <c r="A1721" s="1">
        <v>4</v>
      </c>
    </row>
    <row r="1722" spans="1:1">
      <c r="A1722" s="1">
        <v>18</v>
      </c>
    </row>
    <row r="1723" spans="1:1">
      <c r="A1723" s="1">
        <v>18</v>
      </c>
    </row>
    <row r="1724" spans="1:1">
      <c r="A1724" s="1">
        <v>15</v>
      </c>
    </row>
    <row r="1725" spans="1:1">
      <c r="A1725" s="1">
        <v>11</v>
      </c>
    </row>
    <row r="1726" spans="1:1">
      <c r="A1726" s="1">
        <v>32</v>
      </c>
    </row>
    <row r="1727" spans="1:1">
      <c r="A1727" s="1">
        <v>25</v>
      </c>
    </row>
    <row r="1728" spans="1:1">
      <c r="A1728" s="1">
        <v>18</v>
      </c>
    </row>
    <row r="1729" spans="1:1">
      <c r="A1729" s="1">
        <v>13</v>
      </c>
    </row>
    <row r="1730" spans="1:1">
      <c r="A1730" s="1">
        <v>18</v>
      </c>
    </row>
    <row r="1731" spans="1:1">
      <c r="A1731" s="1">
        <v>4</v>
      </c>
    </row>
    <row r="1732" spans="1:1">
      <c r="A1732" s="1">
        <v>17</v>
      </c>
    </row>
    <row r="1733" spans="1:1">
      <c r="A1733" s="1">
        <v>7</v>
      </c>
    </row>
    <row r="1734" spans="1:1">
      <c r="A1734" s="1">
        <v>25</v>
      </c>
    </row>
    <row r="1735" spans="1:1">
      <c r="A1735" s="1">
        <v>17</v>
      </c>
    </row>
    <row r="1736" spans="1:1">
      <c r="A1736" s="1">
        <v>6</v>
      </c>
    </row>
    <row r="1737" spans="1:1">
      <c r="A1737" s="1">
        <v>8</v>
      </c>
    </row>
    <row r="1738" spans="1:1">
      <c r="A1738" s="1">
        <v>17</v>
      </c>
    </row>
    <row r="1739" spans="1:1">
      <c r="A1739" s="1">
        <v>2</v>
      </c>
    </row>
    <row r="1740" spans="1:1">
      <c r="A1740" s="1">
        <v>3</v>
      </c>
    </row>
    <row r="1741" spans="1:1">
      <c r="A1741" s="1">
        <v>8</v>
      </c>
    </row>
    <row r="1742" spans="1:1">
      <c r="A1742" s="1">
        <v>19</v>
      </c>
    </row>
    <row r="1743" spans="1:1">
      <c r="A1743" s="1">
        <v>4</v>
      </c>
    </row>
    <row r="1744" spans="1:1">
      <c r="A1744" s="1">
        <v>19</v>
      </c>
    </row>
    <row r="1745" spans="1:1">
      <c r="A1745" s="1">
        <v>3</v>
      </c>
    </row>
    <row r="1746" spans="1:1">
      <c r="A1746" s="1">
        <v>2</v>
      </c>
    </row>
    <row r="1747" spans="1:1">
      <c r="A1747" s="1">
        <v>3</v>
      </c>
    </row>
    <row r="1748" spans="1:1">
      <c r="A1748" s="1">
        <v>16</v>
      </c>
    </row>
    <row r="1749" spans="1:1">
      <c r="A1749" s="1">
        <v>3</v>
      </c>
    </row>
    <row r="1750" spans="1:1">
      <c r="A1750" s="1">
        <v>7</v>
      </c>
    </row>
    <row r="1751" spans="1:1">
      <c r="A1751" s="1">
        <v>12</v>
      </c>
    </row>
    <row r="1752" spans="1:1">
      <c r="A1752" s="1">
        <v>7</v>
      </c>
    </row>
    <row r="1753" spans="1:1">
      <c r="A1753" s="1">
        <v>11</v>
      </c>
    </row>
    <row r="1754" spans="1:1">
      <c r="A1754" s="1">
        <v>16</v>
      </c>
    </row>
    <row r="1755" spans="1:1">
      <c r="A1755" s="1">
        <v>16</v>
      </c>
    </row>
    <row r="1756" spans="1:1">
      <c r="A1756" s="1">
        <v>6</v>
      </c>
    </row>
    <row r="1757" spans="1:1">
      <c r="A1757" s="1">
        <v>16</v>
      </c>
    </row>
    <row r="1758" spans="1:1">
      <c r="A1758" s="1">
        <v>16</v>
      </c>
    </row>
    <row r="1759" spans="1:1">
      <c r="A1759" s="1">
        <v>13</v>
      </c>
    </row>
    <row r="1760" spans="1:1">
      <c r="A1760" s="1">
        <v>12</v>
      </c>
    </row>
    <row r="1761" spans="1:1">
      <c r="A1761" s="1">
        <v>12</v>
      </c>
    </row>
    <row r="1762" spans="1:1">
      <c r="A1762" s="1">
        <v>33</v>
      </c>
    </row>
    <row r="1763" spans="1:1">
      <c r="A1763" s="1">
        <v>22</v>
      </c>
    </row>
    <row r="1764" spans="1:1">
      <c r="A1764" s="1">
        <v>16</v>
      </c>
    </row>
    <row r="1765" spans="1:1">
      <c r="A1765" s="1">
        <v>9</v>
      </c>
    </row>
    <row r="1766" spans="1:1">
      <c r="A1766" s="1">
        <v>6</v>
      </c>
    </row>
    <row r="1767" spans="1:1">
      <c r="A1767" s="1">
        <v>13</v>
      </c>
    </row>
    <row r="1768" spans="1:1">
      <c r="A1768" s="1">
        <v>4</v>
      </c>
    </row>
    <row r="1769" spans="1:1">
      <c r="A1769" s="1">
        <v>8</v>
      </c>
    </row>
    <row r="1770" spans="1:1">
      <c r="A1770" s="1">
        <v>4</v>
      </c>
    </row>
    <row r="1771" spans="1:1">
      <c r="A1771" s="1">
        <v>15</v>
      </c>
    </row>
    <row r="1772" spans="1:1">
      <c r="A1772" s="1">
        <v>12</v>
      </c>
    </row>
    <row r="1773" spans="1:1">
      <c r="A1773" s="1">
        <v>1</v>
      </c>
    </row>
    <row r="1774" spans="1:1">
      <c r="A1774" s="1">
        <v>6</v>
      </c>
    </row>
    <row r="1775" spans="1:1">
      <c r="A1775" s="1">
        <v>4</v>
      </c>
    </row>
    <row r="1776" spans="1:1">
      <c r="A1776" s="1">
        <v>26</v>
      </c>
    </row>
    <row r="1777" spans="1:1">
      <c r="A1777" s="1">
        <v>12</v>
      </c>
    </row>
    <row r="1778" spans="1:1">
      <c r="A1778" s="1">
        <v>3</v>
      </c>
    </row>
    <row r="1779" spans="1:1">
      <c r="A1779" s="1">
        <v>9</v>
      </c>
    </row>
    <row r="1780" spans="1:1">
      <c r="A1780" s="1">
        <v>6</v>
      </c>
    </row>
    <row r="1781" spans="1:1">
      <c r="A1781" s="1">
        <v>5</v>
      </c>
    </row>
    <row r="1782" spans="1:1">
      <c r="A1782" s="1">
        <v>11</v>
      </c>
    </row>
    <row r="1783" spans="1:1">
      <c r="A1783" s="1">
        <v>9</v>
      </c>
    </row>
    <row r="1784" spans="1:1">
      <c r="A1784" s="1">
        <v>7</v>
      </c>
    </row>
    <row r="1785" spans="1:1">
      <c r="A1785" s="1">
        <v>7</v>
      </c>
    </row>
    <row r="1786" spans="1:1">
      <c r="A1786" s="1">
        <v>10</v>
      </c>
    </row>
    <row r="1787" spans="1:1">
      <c r="A1787" s="1">
        <v>24</v>
      </c>
    </row>
    <row r="1788" spans="1:1">
      <c r="A1788" s="1">
        <v>44</v>
      </c>
    </row>
    <row r="1789" spans="1:1">
      <c r="A1789" s="1">
        <v>33</v>
      </c>
    </row>
    <row r="1790" spans="1:1">
      <c r="A1790" s="1">
        <v>12</v>
      </c>
    </row>
    <row r="1791" spans="1:1">
      <c r="A1791" s="1">
        <v>31</v>
      </c>
    </row>
    <row r="1792" spans="1:1">
      <c r="A1792" s="1">
        <v>9</v>
      </c>
    </row>
    <row r="1793" spans="1:1">
      <c r="A1793" s="1">
        <v>38</v>
      </c>
    </row>
    <row r="1794" spans="1:1">
      <c r="A1794" s="1">
        <v>4</v>
      </c>
    </row>
    <row r="1795" spans="1:1">
      <c r="A1795" s="1">
        <v>14</v>
      </c>
    </row>
    <row r="1796" spans="1:1">
      <c r="A1796" s="1">
        <v>15</v>
      </c>
    </row>
    <row r="1797" spans="1:1">
      <c r="A1797" s="1">
        <v>23</v>
      </c>
    </row>
    <row r="1798" spans="1:1">
      <c r="A1798" s="1">
        <v>21</v>
      </c>
    </row>
    <row r="1799" spans="1:1">
      <c r="A1799" s="1">
        <v>31</v>
      </c>
    </row>
    <row r="1800" spans="1:1">
      <c r="A1800" s="1">
        <v>8</v>
      </c>
    </row>
    <row r="1801" spans="1:1">
      <c r="A1801" s="1">
        <v>7</v>
      </c>
    </row>
    <row r="1802" spans="1:1">
      <c r="A1802" s="1">
        <v>18</v>
      </c>
    </row>
    <row r="1803" spans="1:1">
      <c r="A1803" s="1">
        <v>33</v>
      </c>
    </row>
    <row r="1804" spans="1:1">
      <c r="A1804" s="1">
        <v>8</v>
      </c>
    </row>
    <row r="1805" spans="1:1">
      <c r="A1805" s="1">
        <v>34</v>
      </c>
    </row>
    <row r="1806" spans="1:1">
      <c r="A1806" s="1">
        <v>8</v>
      </c>
    </row>
    <row r="1807" spans="1:1">
      <c r="A1807" s="1">
        <v>13</v>
      </c>
    </row>
    <row r="1808" spans="1:1">
      <c r="A1808" s="1">
        <v>3</v>
      </c>
    </row>
    <row r="1809" spans="1:1">
      <c r="A1809" s="1">
        <v>11</v>
      </c>
    </row>
    <row r="1810" spans="1:1">
      <c r="A1810" s="1">
        <v>15</v>
      </c>
    </row>
    <row r="1811" spans="1:1">
      <c r="A1811" s="1">
        <v>9</v>
      </c>
    </row>
    <row r="1812" spans="1:1">
      <c r="A1812" s="1">
        <v>14</v>
      </c>
    </row>
    <row r="1813" spans="1:1">
      <c r="A1813" s="1">
        <v>9</v>
      </c>
    </row>
    <row r="1814" spans="1:1">
      <c r="A1814" s="1">
        <v>7</v>
      </c>
    </row>
    <row r="1815" spans="1:1">
      <c r="A1815" s="1">
        <v>5</v>
      </c>
    </row>
    <row r="1816" spans="1:1">
      <c r="A1816" s="1">
        <v>4</v>
      </c>
    </row>
    <row r="1817" spans="1:1">
      <c r="A1817" s="1">
        <v>17</v>
      </c>
    </row>
    <row r="1818" spans="1:1">
      <c r="A1818" s="1">
        <v>2</v>
      </c>
    </row>
    <row r="1819" spans="1:1">
      <c r="A1819" s="1">
        <v>13</v>
      </c>
    </row>
    <row r="1820" spans="1:1">
      <c r="A1820" s="1">
        <v>3</v>
      </c>
    </row>
    <row r="1821" spans="1:1">
      <c r="A1821" s="1">
        <v>22</v>
      </c>
    </row>
    <row r="1822" spans="1:1">
      <c r="A1822" s="1">
        <v>6</v>
      </c>
    </row>
    <row r="1823" spans="1:1">
      <c r="A1823" s="1">
        <v>45</v>
      </c>
    </row>
    <row r="1824" spans="1:1">
      <c r="A1824" s="1">
        <v>23</v>
      </c>
    </row>
    <row r="1825" spans="1:1">
      <c r="A1825" s="1">
        <v>20</v>
      </c>
    </row>
    <row r="1826" spans="1:1">
      <c r="A1826" s="1">
        <v>19</v>
      </c>
    </row>
    <row r="1827" spans="1:1">
      <c r="A1827" s="1">
        <v>15</v>
      </c>
    </row>
    <row r="1828" spans="1:1">
      <c r="A1828" s="1">
        <v>11</v>
      </c>
    </row>
    <row r="1829" spans="1:1">
      <c r="A1829" s="1">
        <v>18</v>
      </c>
    </row>
    <row r="1830" spans="1:1">
      <c r="A1830" s="1">
        <v>12</v>
      </c>
    </row>
    <row r="1831" spans="1:1">
      <c r="A1831" s="1">
        <v>13</v>
      </c>
    </row>
    <row r="1832" spans="1:1">
      <c r="A1832" s="1">
        <v>25</v>
      </c>
    </row>
    <row r="1833" spans="1:1">
      <c r="A1833" s="1">
        <v>17</v>
      </c>
    </row>
    <row r="1834" spans="1:1">
      <c r="A1834" s="1">
        <v>2</v>
      </c>
    </row>
    <row r="1835" spans="1:1">
      <c r="A1835" s="1">
        <v>7</v>
      </c>
    </row>
    <row r="1836" spans="1:1">
      <c r="A1836" s="1">
        <v>15</v>
      </c>
    </row>
    <row r="1837" spans="1:1">
      <c r="A1837" s="1">
        <v>25</v>
      </c>
    </row>
    <row r="1838" spans="1:1">
      <c r="A1838" s="1">
        <v>21</v>
      </c>
    </row>
    <row r="1839" spans="1:1">
      <c r="A1839" s="1">
        <v>15</v>
      </c>
    </row>
    <row r="1840" spans="1:1">
      <c r="A1840" s="1">
        <v>20</v>
      </c>
    </row>
    <row r="1841" spans="1:1">
      <c r="A1841" s="1">
        <v>6</v>
      </c>
    </row>
    <row r="1842" spans="1:1">
      <c r="A1842" s="1">
        <v>17</v>
      </c>
    </row>
    <row r="1843" spans="1:1">
      <c r="A1843" s="1">
        <v>15</v>
      </c>
    </row>
    <row r="1844" spans="1:1">
      <c r="A1844" s="1">
        <v>13</v>
      </c>
    </row>
    <row r="1845" spans="1:1">
      <c r="A1845" s="1">
        <v>18</v>
      </c>
    </row>
    <row r="1846" spans="1:1">
      <c r="A1846" s="1">
        <v>3</v>
      </c>
    </row>
    <row r="1847" spans="1:1">
      <c r="A1847" s="1">
        <v>6</v>
      </c>
    </row>
    <row r="1848" spans="1:1">
      <c r="A1848" s="1">
        <v>14</v>
      </c>
    </row>
    <row r="1849" spans="1:1">
      <c r="A1849" s="1">
        <v>4</v>
      </c>
    </row>
    <row r="1850" spans="1:1">
      <c r="A1850" s="1">
        <v>10</v>
      </c>
    </row>
    <row r="1851" spans="1:1">
      <c r="A1851" s="1">
        <v>8</v>
      </c>
    </row>
    <row r="1852" spans="1:1">
      <c r="A1852" s="1">
        <v>13</v>
      </c>
    </row>
    <row r="1853" spans="1:1">
      <c r="A1853" s="1">
        <v>7</v>
      </c>
    </row>
    <row r="1854" spans="1:1">
      <c r="A1854" s="1">
        <v>11</v>
      </c>
    </row>
    <row r="1855" spans="1:1">
      <c r="A1855" s="1">
        <v>5</v>
      </c>
    </row>
    <row r="1856" spans="1:1">
      <c r="A1856" s="1">
        <v>18</v>
      </c>
    </row>
    <row r="1857" spans="1:1">
      <c r="A1857" s="1">
        <v>7</v>
      </c>
    </row>
    <row r="1858" spans="1:1">
      <c r="A1858" s="1">
        <v>15</v>
      </c>
    </row>
    <row r="1859" spans="1:1">
      <c r="A1859" s="1">
        <v>50</v>
      </c>
    </row>
    <row r="1860" spans="1:1">
      <c r="A1860" s="1">
        <v>25</v>
      </c>
    </row>
    <row r="1861" spans="1:1">
      <c r="A1861" s="1">
        <v>6</v>
      </c>
    </row>
    <row r="1862" spans="1:1">
      <c r="A1862" s="1">
        <v>34</v>
      </c>
    </row>
    <row r="1863" spans="1:1">
      <c r="A1863" s="1">
        <v>16</v>
      </c>
    </row>
    <row r="1864" spans="1:1">
      <c r="A1864" s="1">
        <v>8</v>
      </c>
    </row>
    <row r="1865" spans="1:1">
      <c r="A1865" s="1">
        <v>17</v>
      </c>
    </row>
    <row r="1866" spans="1:1">
      <c r="A1866" s="1">
        <v>20</v>
      </c>
    </row>
    <row r="1867" spans="1:1">
      <c r="A1867" s="1">
        <v>27</v>
      </c>
    </row>
    <row r="1868" spans="1:1">
      <c r="A1868" s="1">
        <v>26</v>
      </c>
    </row>
    <row r="1869" spans="1:1">
      <c r="A1869" s="1">
        <v>9</v>
      </c>
    </row>
    <row r="1870" spans="1:1">
      <c r="A1870" s="1">
        <v>42</v>
      </c>
    </row>
    <row r="1871" spans="1:1">
      <c r="A1871" s="1">
        <v>32</v>
      </c>
    </row>
    <row r="1872" spans="1:1">
      <c r="A1872" s="1">
        <v>6</v>
      </c>
    </row>
    <row r="1873" spans="1:1">
      <c r="A1873" s="1">
        <v>8</v>
      </c>
    </row>
    <row r="1874" spans="1:1">
      <c r="A1874" s="1">
        <v>8</v>
      </c>
    </row>
    <row r="1875" spans="1:1">
      <c r="A1875" s="1">
        <v>16</v>
      </c>
    </row>
    <row r="1876" spans="1:1">
      <c r="A1876" s="1">
        <v>25</v>
      </c>
    </row>
    <row r="1877" spans="1:1">
      <c r="A1877" s="1">
        <v>13</v>
      </c>
    </row>
    <row r="1878" spans="1:1">
      <c r="A1878" s="1">
        <v>13</v>
      </c>
    </row>
    <row r="1879" spans="1:1">
      <c r="A1879" s="1">
        <v>6</v>
      </c>
    </row>
    <row r="1880" spans="1:1">
      <c r="A1880" s="1">
        <v>7</v>
      </c>
    </row>
    <row r="1881" spans="1:1">
      <c r="A1881" s="1">
        <v>2</v>
      </c>
    </row>
    <row r="1882" spans="1:1">
      <c r="A1882" s="1">
        <v>2</v>
      </c>
    </row>
    <row r="1883" spans="1:1">
      <c r="A1883" s="1">
        <v>25</v>
      </c>
    </row>
    <row r="1884" spans="1:1">
      <c r="A1884" s="1">
        <v>11</v>
      </c>
    </row>
    <row r="1885" spans="1:1">
      <c r="A1885" s="1">
        <v>11</v>
      </c>
    </row>
    <row r="1886" spans="1:1">
      <c r="A1886" s="1">
        <v>3</v>
      </c>
    </row>
    <row r="1887" spans="1:1">
      <c r="A1887" s="1">
        <v>12</v>
      </c>
    </row>
    <row r="1888" spans="1:1">
      <c r="A1888" s="1">
        <v>5</v>
      </c>
    </row>
    <row r="1889" spans="1:1">
      <c r="A1889" s="1">
        <v>6</v>
      </c>
    </row>
    <row r="1890" spans="1:1">
      <c r="A1890" s="1">
        <v>17</v>
      </c>
    </row>
    <row r="1891" spans="1:1">
      <c r="A1891" s="1">
        <v>30</v>
      </c>
    </row>
    <row r="1892" spans="1:1">
      <c r="A1892" s="1">
        <v>8</v>
      </c>
    </row>
    <row r="1893" spans="1:1">
      <c r="A1893" s="1">
        <v>16</v>
      </c>
    </row>
    <row r="1894" spans="1:1">
      <c r="A1894" s="1">
        <v>10</v>
      </c>
    </row>
    <row r="1895" spans="1:1">
      <c r="A1895" s="1">
        <v>21</v>
      </c>
    </row>
    <row r="1896" spans="1:1">
      <c r="A1896" s="1">
        <v>8</v>
      </c>
    </row>
    <row r="1897" spans="1:1">
      <c r="A1897" s="1">
        <v>10</v>
      </c>
    </row>
    <row r="1898" spans="1:1">
      <c r="A1898" s="1">
        <v>22</v>
      </c>
    </row>
    <row r="1899" spans="1:1">
      <c r="A1899" s="1">
        <v>16</v>
      </c>
    </row>
    <row r="1900" spans="1:1">
      <c r="A1900" s="1">
        <v>11</v>
      </c>
    </row>
    <row r="1901" spans="1:1">
      <c r="A1901" s="1">
        <v>7</v>
      </c>
    </row>
    <row r="1902" spans="1:1">
      <c r="A1902" s="1">
        <v>20</v>
      </c>
    </row>
    <row r="1903" spans="1:1">
      <c r="A1903" s="1">
        <v>5</v>
      </c>
    </row>
    <row r="1904" spans="1:1">
      <c r="A1904" s="1">
        <v>12</v>
      </c>
    </row>
    <row r="1905" spans="1:1">
      <c r="A1905" s="1">
        <v>10</v>
      </c>
    </row>
    <row r="1906" spans="1:1">
      <c r="A1906" s="1">
        <v>11</v>
      </c>
    </row>
    <row r="1907" spans="1:1">
      <c r="A1907" s="1">
        <v>27</v>
      </c>
    </row>
    <row r="1908" spans="1:1">
      <c r="A1908" s="1">
        <v>10</v>
      </c>
    </row>
    <row r="1909" spans="1:1">
      <c r="A1909" s="1">
        <v>25</v>
      </c>
    </row>
    <row r="1910" spans="1:1">
      <c r="A1910" s="1">
        <v>15</v>
      </c>
    </row>
    <row r="1911" spans="1:1">
      <c r="A1911" s="1">
        <v>9</v>
      </c>
    </row>
    <row r="1912" spans="1:1">
      <c r="A1912" s="1">
        <v>7</v>
      </c>
    </row>
    <row r="1913" spans="1:1">
      <c r="A1913" s="1">
        <v>14</v>
      </c>
    </row>
    <row r="1914" spans="1:1">
      <c r="A1914" s="1">
        <v>7</v>
      </c>
    </row>
    <row r="1915" spans="1:1">
      <c r="A1915" s="1">
        <v>10</v>
      </c>
    </row>
    <row r="1916" spans="1:1">
      <c r="A1916" s="1">
        <v>8</v>
      </c>
    </row>
    <row r="1917" spans="1:1">
      <c r="A1917" s="1">
        <v>15</v>
      </c>
    </row>
    <row r="1918" spans="1:1">
      <c r="A1918" s="1">
        <v>1</v>
      </c>
    </row>
    <row r="1919" spans="1:1">
      <c r="A1919" s="1">
        <v>7</v>
      </c>
    </row>
    <row r="1920" spans="1:1">
      <c r="A1920" s="1">
        <v>8</v>
      </c>
    </row>
    <row r="1921" spans="1:1">
      <c r="A1921" s="1">
        <v>3</v>
      </c>
    </row>
    <row r="1922" spans="1:1">
      <c r="A1922" s="1">
        <v>21</v>
      </c>
    </row>
    <row r="1923" spans="1:1">
      <c r="A1923" s="1">
        <v>57</v>
      </c>
    </row>
    <row r="1924" spans="1:1">
      <c r="A1924" s="1">
        <v>21</v>
      </c>
    </row>
    <row r="1925" spans="1:1">
      <c r="A1925" s="1">
        <v>15</v>
      </c>
    </row>
    <row r="1926" spans="1:1">
      <c r="A1926" s="1">
        <v>30</v>
      </c>
    </row>
    <row r="1927" spans="1:1">
      <c r="A1927" s="1">
        <v>7</v>
      </c>
    </row>
    <row r="1928" spans="1:1">
      <c r="A1928" s="1">
        <v>46</v>
      </c>
    </row>
    <row r="1929" spans="1:1">
      <c r="A1929" s="1">
        <v>22</v>
      </c>
    </row>
    <row r="1930" spans="1:1">
      <c r="A1930" s="1">
        <v>13</v>
      </c>
    </row>
    <row r="1931" spans="1:1">
      <c r="A1931" s="1">
        <v>7</v>
      </c>
    </row>
    <row r="1932" spans="1:1">
      <c r="A1932" s="1">
        <v>18</v>
      </c>
    </row>
    <row r="1933" spans="1:1">
      <c r="A1933" s="1">
        <v>16</v>
      </c>
    </row>
    <row r="1934" spans="1:1">
      <c r="A1934" s="1">
        <v>16</v>
      </c>
    </row>
    <row r="1935" spans="1:1">
      <c r="A1935" s="1">
        <v>15</v>
      </c>
    </row>
    <row r="1936" spans="1:1">
      <c r="A1936" s="1">
        <v>21</v>
      </c>
    </row>
    <row r="1937" spans="1:1">
      <c r="A1937" s="1">
        <v>13</v>
      </c>
    </row>
    <row r="1938" spans="1:1">
      <c r="A1938" s="1">
        <v>28</v>
      </c>
    </row>
    <row r="1939" spans="1:1">
      <c r="A1939" s="1">
        <v>32</v>
      </c>
    </row>
    <row r="1940" spans="1:1">
      <c r="A1940" s="1">
        <v>33</v>
      </c>
    </row>
    <row r="1941" spans="1:1">
      <c r="A1941" s="1">
        <v>3</v>
      </c>
    </row>
    <row r="1942" spans="1:1">
      <c r="A1942" s="1">
        <v>15</v>
      </c>
    </row>
    <row r="1943" spans="1:1">
      <c r="A1943" s="1">
        <v>24</v>
      </c>
    </row>
    <row r="1944" spans="1:1">
      <c r="A1944" s="1">
        <v>14</v>
      </c>
    </row>
    <row r="1945" spans="1:1">
      <c r="A1945" s="1">
        <v>17</v>
      </c>
    </row>
    <row r="1946" spans="1:1">
      <c r="A1946" s="1">
        <v>13</v>
      </c>
    </row>
    <row r="1947" spans="1:1">
      <c r="A1947" s="1">
        <v>25</v>
      </c>
    </row>
    <row r="1948" spans="1:1">
      <c r="A1948" s="1">
        <v>14</v>
      </c>
    </row>
    <row r="1949" spans="1:1">
      <c r="A1949" s="1">
        <v>12</v>
      </c>
    </row>
    <row r="1950" spans="1:1">
      <c r="A1950" s="1">
        <v>2</v>
      </c>
    </row>
    <row r="1951" spans="1:1">
      <c r="A1951" s="1">
        <v>21</v>
      </c>
    </row>
    <row r="1952" spans="1:1">
      <c r="A1952" s="1">
        <v>24</v>
      </c>
    </row>
    <row r="1953" spans="1:1">
      <c r="A1953" s="1">
        <v>4</v>
      </c>
    </row>
    <row r="1954" spans="1:1">
      <c r="A1954" s="1">
        <v>26</v>
      </c>
    </row>
    <row r="1955" spans="1:1">
      <c r="A1955" s="1">
        <v>12</v>
      </c>
    </row>
    <row r="1956" spans="1:1">
      <c r="A1956" s="1">
        <v>21</v>
      </c>
    </row>
    <row r="1957" spans="1:1">
      <c r="A1957" s="1">
        <v>9</v>
      </c>
    </row>
    <row r="1958" spans="1:1">
      <c r="A1958" s="1">
        <v>6</v>
      </c>
    </row>
    <row r="1959" spans="1:1">
      <c r="A1959" s="1">
        <v>33</v>
      </c>
    </row>
    <row r="1960" spans="1:1">
      <c r="A1960" s="1">
        <v>20</v>
      </c>
    </row>
    <row r="1961" spans="1:1">
      <c r="A1961" s="1">
        <v>19</v>
      </c>
    </row>
    <row r="1962" spans="1:1">
      <c r="A1962" s="1">
        <v>34</v>
      </c>
    </row>
    <row r="1963" spans="1:1">
      <c r="A1963" s="1">
        <v>43</v>
      </c>
    </row>
    <row r="1964" spans="1:1">
      <c r="A1964" s="1">
        <v>30</v>
      </c>
    </row>
    <row r="1965" spans="1:1">
      <c r="A1965" s="1">
        <v>6</v>
      </c>
    </row>
    <row r="1966" spans="1:1">
      <c r="A1966" s="1">
        <v>13</v>
      </c>
    </row>
    <row r="1967" spans="1:1">
      <c r="A1967" s="1">
        <v>28</v>
      </c>
    </row>
    <row r="1968" spans="1:1">
      <c r="A1968" s="1">
        <v>46</v>
      </c>
    </row>
    <row r="1969" spans="1:1">
      <c r="A1969" s="1">
        <v>20</v>
      </c>
    </row>
    <row r="1970" spans="1:1">
      <c r="A1970" s="1">
        <v>11</v>
      </c>
    </row>
    <row r="1971" spans="1:1">
      <c r="A1971" s="1">
        <v>24</v>
      </c>
    </row>
    <row r="1972" spans="1:1">
      <c r="A1972" s="1">
        <v>17</v>
      </c>
    </row>
    <row r="1973" spans="1:1">
      <c r="A1973" s="1">
        <v>21</v>
      </c>
    </row>
    <row r="1974" spans="1:1">
      <c r="A1974" s="1">
        <v>31</v>
      </c>
    </row>
    <row r="1975" spans="1:1">
      <c r="A1975" s="1">
        <v>28</v>
      </c>
    </row>
    <row r="1976" spans="1:1">
      <c r="A1976" s="1">
        <v>20</v>
      </c>
    </row>
    <row r="1977" spans="1:1">
      <c r="A1977" s="1">
        <v>32</v>
      </c>
    </row>
    <row r="1978" spans="1:1">
      <c r="A1978" s="1">
        <v>7</v>
      </c>
    </row>
    <row r="1979" spans="1:1">
      <c r="A1979" s="1">
        <v>11</v>
      </c>
    </row>
    <row r="1980" spans="1:1">
      <c r="A1980" s="1">
        <v>21</v>
      </c>
    </row>
    <row r="1981" spans="1:1">
      <c r="A1981" s="1">
        <v>7</v>
      </c>
    </row>
    <row r="1982" spans="1:1">
      <c r="A1982" s="1">
        <v>17</v>
      </c>
    </row>
    <row r="1983" spans="1:1">
      <c r="A1983" s="1">
        <v>17</v>
      </c>
    </row>
    <row r="1984" spans="1:1">
      <c r="A1984" s="1">
        <v>32</v>
      </c>
    </row>
    <row r="1985" spans="1:1">
      <c r="A1985" s="1">
        <v>6</v>
      </c>
    </row>
    <row r="1986" spans="1:1">
      <c r="A1986" s="1">
        <v>5</v>
      </c>
    </row>
    <row r="1987" spans="1:1">
      <c r="A1987" s="1">
        <v>17</v>
      </c>
    </row>
    <row r="1988" spans="1:1">
      <c r="A1988" s="1">
        <v>28</v>
      </c>
    </row>
    <row r="1989" spans="1:1">
      <c r="A1989" s="1">
        <v>10</v>
      </c>
    </row>
    <row r="1990" spans="1:1">
      <c r="A1990" s="1">
        <v>13</v>
      </c>
    </row>
    <row r="1991" spans="1:1">
      <c r="A1991" s="1">
        <v>18</v>
      </c>
    </row>
    <row r="1992" spans="1:1">
      <c r="A1992" s="1">
        <v>1</v>
      </c>
    </row>
    <row r="1993" spans="1:1">
      <c r="A1993" s="1">
        <v>30</v>
      </c>
    </row>
    <row r="1994" spans="1:1">
      <c r="A1994" s="1">
        <v>21</v>
      </c>
    </row>
    <row r="1995" spans="1:1">
      <c r="A1995" s="1">
        <v>16</v>
      </c>
    </row>
    <row r="1996" spans="1:1">
      <c r="A1996" s="1">
        <v>25</v>
      </c>
    </row>
    <row r="1997" spans="1:1">
      <c r="A1997" s="1">
        <v>21</v>
      </c>
    </row>
    <row r="1998" spans="1:1">
      <c r="A1998" s="1">
        <v>27</v>
      </c>
    </row>
    <row r="1999" spans="1:1">
      <c r="A1999" s="1">
        <v>22</v>
      </c>
    </row>
    <row r="2000" spans="1:1">
      <c r="A2000" s="1">
        <v>7</v>
      </c>
    </row>
    <row r="2001" spans="1:1">
      <c r="A2001" s="1">
        <v>28</v>
      </c>
    </row>
    <row r="2002" spans="1:1">
      <c r="A2002" s="1">
        <v>9</v>
      </c>
    </row>
    <row r="2003" spans="1:1">
      <c r="A2003" s="1">
        <v>35</v>
      </c>
    </row>
    <row r="2004" spans="1:1">
      <c r="A2004" s="1">
        <v>14</v>
      </c>
    </row>
    <row r="2005" spans="1:1">
      <c r="A2005" s="1">
        <v>44</v>
      </c>
    </row>
    <row r="2006" spans="1:1">
      <c r="A2006" s="1">
        <v>5</v>
      </c>
    </row>
    <row r="2007" spans="1:1">
      <c r="A2007" s="1">
        <v>26</v>
      </c>
    </row>
    <row r="2008" spans="1:1">
      <c r="A2008" s="1">
        <v>37</v>
      </c>
    </row>
    <row r="2009" spans="1:1">
      <c r="A2009" s="1">
        <v>17</v>
      </c>
    </row>
    <row r="2010" spans="1:1">
      <c r="A2010" s="1">
        <v>29</v>
      </c>
    </row>
    <row r="2011" spans="1:1">
      <c r="A2011" s="1">
        <v>24</v>
      </c>
    </row>
    <row r="2012" spans="1:1">
      <c r="A2012" s="1">
        <v>29</v>
      </c>
    </row>
    <row r="2013" spans="1:1">
      <c r="A2013" s="1">
        <v>18</v>
      </c>
    </row>
    <row r="2014" spans="1:1">
      <c r="A2014" s="1">
        <v>14</v>
      </c>
    </row>
    <row r="2015" spans="1:1">
      <c r="A2015" s="1">
        <v>13</v>
      </c>
    </row>
    <row r="2016" spans="1:1">
      <c r="A2016" s="1">
        <v>18</v>
      </c>
    </row>
    <row r="2017" spans="1:1">
      <c r="A2017" s="1">
        <v>17</v>
      </c>
    </row>
    <row r="2018" spans="1:1">
      <c r="A2018" s="1">
        <v>30</v>
      </c>
    </row>
    <row r="2019" spans="1:1">
      <c r="A2019" s="1">
        <v>31</v>
      </c>
    </row>
    <row r="2020" spans="1:1">
      <c r="A2020" s="1">
        <v>11</v>
      </c>
    </row>
    <row r="2021" spans="1:1">
      <c r="A2021" s="1">
        <v>11</v>
      </c>
    </row>
    <row r="2022" spans="1:1">
      <c r="A2022" s="1">
        <v>23</v>
      </c>
    </row>
    <row r="2023" spans="1:1">
      <c r="A2023" s="1">
        <v>22</v>
      </c>
    </row>
    <row r="2024" spans="1:1">
      <c r="A2024" s="1">
        <v>9</v>
      </c>
    </row>
    <row r="2025" spans="1:1">
      <c r="A2025" s="1">
        <v>25</v>
      </c>
    </row>
    <row r="2026" spans="1:1">
      <c r="A2026" s="1">
        <v>10</v>
      </c>
    </row>
    <row r="2027" spans="1:1">
      <c r="A2027" s="1">
        <v>16</v>
      </c>
    </row>
    <row r="2028" spans="1:1">
      <c r="A2028" s="1">
        <v>15</v>
      </c>
    </row>
    <row r="2029" spans="1:1">
      <c r="A2029" s="1">
        <v>3</v>
      </c>
    </row>
    <row r="2030" spans="1:1">
      <c r="A2030" s="1">
        <v>25</v>
      </c>
    </row>
    <row r="2031" spans="1:1">
      <c r="A2031" s="1">
        <v>50</v>
      </c>
    </row>
    <row r="2032" spans="1:1">
      <c r="A2032" s="1">
        <v>23</v>
      </c>
    </row>
    <row r="2033" spans="1:1">
      <c r="A2033" s="1">
        <v>20</v>
      </c>
    </row>
    <row r="2034" spans="1:1">
      <c r="A2034" s="1">
        <v>20</v>
      </c>
    </row>
    <row r="2035" spans="1:1">
      <c r="A2035" s="1">
        <v>10</v>
      </c>
    </row>
    <row r="2036" spans="1:1">
      <c r="A2036" s="1">
        <v>18</v>
      </c>
    </row>
    <row r="2037" spans="1:1">
      <c r="A2037" s="1">
        <v>21</v>
      </c>
    </row>
    <row r="2038" spans="1:1">
      <c r="A2038" s="1">
        <v>21</v>
      </c>
    </row>
    <row r="2039" spans="1:1">
      <c r="A2039" s="1">
        <v>15</v>
      </c>
    </row>
    <row r="2040" spans="1:1">
      <c r="A2040" s="1">
        <v>22</v>
      </c>
    </row>
    <row r="2041" spans="1:1">
      <c r="A2041" s="1">
        <v>18</v>
      </c>
    </row>
    <row r="2042" spans="1:1">
      <c r="A2042" s="1">
        <v>13</v>
      </c>
    </row>
    <row r="2043" spans="1:1">
      <c r="A2043" s="1">
        <v>22</v>
      </c>
    </row>
    <row r="2044" spans="1:1">
      <c r="A2044" s="1">
        <v>36</v>
      </c>
    </row>
    <row r="2045" spans="1:1">
      <c r="A2045" s="1">
        <v>35</v>
      </c>
    </row>
    <row r="2046" spans="1:1">
      <c r="A2046" s="1">
        <v>30</v>
      </c>
    </row>
    <row r="2047" spans="1:1">
      <c r="A2047" s="1">
        <v>6</v>
      </c>
    </row>
    <row r="2048" spans="1:1">
      <c r="A2048" s="1">
        <v>35</v>
      </c>
    </row>
    <row r="2049" spans="1:1">
      <c r="A2049" s="1">
        <v>17</v>
      </c>
    </row>
    <row r="2050" spans="1:1">
      <c r="A2050" s="1">
        <v>37</v>
      </c>
    </row>
    <row r="2051" spans="1:1">
      <c r="A2051" s="1">
        <v>22</v>
      </c>
    </row>
    <row r="2052" spans="1:1">
      <c r="A2052" s="1">
        <v>15</v>
      </c>
    </row>
    <row r="2053" spans="1:1">
      <c r="A2053" s="1">
        <v>16</v>
      </c>
    </row>
    <row r="2054" spans="1:1">
      <c r="A2054" s="1">
        <v>14</v>
      </c>
    </row>
    <row r="2055" spans="1:1">
      <c r="A2055" s="1">
        <v>14</v>
      </c>
    </row>
    <row r="2056" spans="1:1">
      <c r="A2056" s="1">
        <v>6</v>
      </c>
    </row>
    <row r="2057" spans="1:1">
      <c r="A2057" s="1">
        <v>15</v>
      </c>
    </row>
    <row r="2058" spans="1:1">
      <c r="A2058" s="1">
        <v>20</v>
      </c>
    </row>
    <row r="2059" spans="1:1">
      <c r="A2059" s="1">
        <v>39</v>
      </c>
    </row>
    <row r="2060" spans="1:1">
      <c r="A2060" s="1">
        <v>18</v>
      </c>
    </row>
    <row r="2061" spans="1:1">
      <c r="A2061" s="1">
        <v>7</v>
      </c>
    </row>
    <row r="2062" spans="1:1">
      <c r="A2062" s="1">
        <v>15</v>
      </c>
    </row>
    <row r="2063" spans="1:1">
      <c r="A2063" s="1">
        <v>11</v>
      </c>
    </row>
    <row r="2064" spans="1:1">
      <c r="A2064" s="1">
        <v>6</v>
      </c>
    </row>
    <row r="2065" spans="1:1">
      <c r="A2065" s="1">
        <v>9</v>
      </c>
    </row>
    <row r="2066" spans="1:1">
      <c r="A2066" s="1">
        <v>15</v>
      </c>
    </row>
    <row r="2067" spans="1:1">
      <c r="A2067" s="1">
        <v>19</v>
      </c>
    </row>
    <row r="2068" spans="1:1">
      <c r="A2068" s="1">
        <v>19</v>
      </c>
    </row>
    <row r="2069" spans="1:1">
      <c r="A2069" s="1">
        <v>39</v>
      </c>
    </row>
    <row r="2070" spans="1:1">
      <c r="A2070" s="1">
        <v>15</v>
      </c>
    </row>
    <row r="2071" spans="1:1">
      <c r="A2071" s="1">
        <v>37</v>
      </c>
    </row>
    <row r="2072" spans="1:1">
      <c r="A2072" s="1">
        <v>24</v>
      </c>
    </row>
    <row r="2073" spans="1:1">
      <c r="A2073" s="1">
        <v>29</v>
      </c>
    </row>
    <row r="2074" spans="1:1">
      <c r="A2074" s="1">
        <v>23</v>
      </c>
    </row>
    <row r="2075" spans="1:1">
      <c r="A2075" s="1">
        <v>29</v>
      </c>
    </row>
    <row r="2076" spans="1:1">
      <c r="A2076" s="1">
        <v>39</v>
      </c>
    </row>
    <row r="2077" spans="1:1">
      <c r="A2077" s="1">
        <v>41</v>
      </c>
    </row>
    <row r="2078" spans="1:1">
      <c r="A2078" s="1">
        <v>29</v>
      </c>
    </row>
    <row r="2079" spans="1:1">
      <c r="A2079" s="1">
        <v>24</v>
      </c>
    </row>
    <row r="2080" spans="1:1">
      <c r="A2080" s="1">
        <v>24</v>
      </c>
    </row>
    <row r="2081" spans="1:1">
      <c r="A2081" s="1">
        <v>33</v>
      </c>
    </row>
    <row r="2082" spans="1:1">
      <c r="A2082" s="1">
        <v>34</v>
      </c>
    </row>
    <row r="2083" spans="1:1">
      <c r="A2083" s="1">
        <v>56</v>
      </c>
    </row>
    <row r="2084" spans="1:1">
      <c r="A2084" s="1">
        <v>10</v>
      </c>
    </row>
    <row r="2085" spans="1:1">
      <c r="A2085" s="1">
        <v>15</v>
      </c>
    </row>
    <row r="2086" spans="1:1">
      <c r="A2086" s="1">
        <v>31</v>
      </c>
    </row>
    <row r="2087" spans="1:1">
      <c r="A2087" s="1">
        <v>21</v>
      </c>
    </row>
    <row r="2088" spans="1:1">
      <c r="A2088" s="1">
        <v>40</v>
      </c>
    </row>
    <row r="2089" spans="1:1">
      <c r="A2089" s="1">
        <v>35</v>
      </c>
    </row>
    <row r="2090" spans="1:1">
      <c r="A2090" s="1">
        <v>16</v>
      </c>
    </row>
    <row r="2091" spans="1:1">
      <c r="A2091" s="1">
        <v>16</v>
      </c>
    </row>
    <row r="2092" spans="1:1">
      <c r="A2092" s="1">
        <v>10</v>
      </c>
    </row>
    <row r="2093" spans="1:1">
      <c r="A2093" s="1">
        <v>11</v>
      </c>
    </row>
    <row r="2094" spans="1:1">
      <c r="A2094" s="1">
        <v>22</v>
      </c>
    </row>
    <row r="2095" spans="1:1">
      <c r="A2095" s="1">
        <v>19</v>
      </c>
    </row>
    <row r="2096" spans="1:1">
      <c r="A2096" s="1">
        <v>9</v>
      </c>
    </row>
    <row r="2097" spans="1:1">
      <c r="A2097" s="1">
        <v>19</v>
      </c>
    </row>
    <row r="2098" spans="1:1">
      <c r="A2098" s="1">
        <v>25</v>
      </c>
    </row>
    <row r="2099" spans="1:1">
      <c r="A2099" s="1">
        <v>38</v>
      </c>
    </row>
    <row r="2100" spans="1:1">
      <c r="A2100" s="1">
        <v>22</v>
      </c>
    </row>
    <row r="2101" spans="1:1">
      <c r="A2101" s="1">
        <v>45</v>
      </c>
    </row>
    <row r="2102" spans="1:1">
      <c r="A2102" s="1">
        <v>37</v>
      </c>
    </row>
    <row r="2103" spans="1:1">
      <c r="A2103" s="1">
        <v>38</v>
      </c>
    </row>
    <row r="2104" spans="1:1">
      <c r="A2104" s="1">
        <v>68</v>
      </c>
    </row>
    <row r="2105" spans="1:1">
      <c r="A2105" s="1">
        <v>67</v>
      </c>
    </row>
    <row r="2106" spans="1:1">
      <c r="A2106" s="1">
        <v>52</v>
      </c>
    </row>
    <row r="2107" spans="1:1">
      <c r="A2107" s="1">
        <v>55</v>
      </c>
    </row>
    <row r="2108" spans="1:1">
      <c r="A2108" s="1">
        <v>55</v>
      </c>
    </row>
    <row r="2109" spans="1:1">
      <c r="A2109" s="1">
        <v>45</v>
      </c>
    </row>
    <row r="2110" spans="1:1">
      <c r="A2110" s="1">
        <v>61</v>
      </c>
    </row>
    <row r="2111" spans="1:1">
      <c r="A2111" s="1">
        <v>43</v>
      </c>
    </row>
    <row r="2112" spans="1:1">
      <c r="A2112" s="1">
        <v>28</v>
      </c>
    </row>
    <row r="2113" spans="1:1">
      <c r="A2113" s="1">
        <v>59</v>
      </c>
    </row>
    <row r="2114" spans="1:1">
      <c r="A2114" s="1">
        <v>28</v>
      </c>
    </row>
    <row r="2115" spans="1:1">
      <c r="A2115" s="1">
        <v>66</v>
      </c>
    </row>
    <row r="2116" spans="1:1">
      <c r="A2116" s="1">
        <v>43</v>
      </c>
    </row>
    <row r="2117" spans="1:1">
      <c r="A2117" s="1">
        <v>43</v>
      </c>
    </row>
    <row r="2118" spans="1:1">
      <c r="A2118" s="1">
        <v>43</v>
      </c>
    </row>
    <row r="2119" spans="1:1">
      <c r="A2119" s="1">
        <v>33</v>
      </c>
    </row>
    <row r="2120" spans="1:1">
      <c r="A2120" s="1">
        <v>22</v>
      </c>
    </row>
    <row r="2121" spans="1:1">
      <c r="A2121" s="1">
        <v>31</v>
      </c>
    </row>
    <row r="2122" spans="1:1">
      <c r="A2122" s="1">
        <v>30</v>
      </c>
    </row>
    <row r="2123" spans="1:1">
      <c r="A2123" s="1">
        <v>36</v>
      </c>
    </row>
    <row r="2124" spans="1:1">
      <c r="A2124" s="1">
        <v>29</v>
      </c>
    </row>
    <row r="2125" spans="1:1">
      <c r="A2125" s="1">
        <v>19</v>
      </c>
    </row>
    <row r="2126" spans="1:1">
      <c r="A2126" s="1">
        <v>29</v>
      </c>
    </row>
    <row r="2127" spans="1:1">
      <c r="A2127" s="1">
        <v>37</v>
      </c>
    </row>
    <row r="2128" spans="1:1">
      <c r="A2128" s="1">
        <v>36</v>
      </c>
    </row>
    <row r="2129" spans="1:1">
      <c r="A2129" s="1">
        <v>34</v>
      </c>
    </row>
    <row r="2130" spans="1:1">
      <c r="A2130" s="1">
        <v>27</v>
      </c>
    </row>
    <row r="2131" spans="1:1">
      <c r="A2131" s="1">
        <v>29</v>
      </c>
    </row>
    <row r="2132" spans="1:1">
      <c r="A2132" s="1">
        <v>41</v>
      </c>
    </row>
    <row r="2133" spans="1:1">
      <c r="A2133" s="1">
        <v>50</v>
      </c>
    </row>
    <row r="2134" spans="1:1">
      <c r="A2134" s="1">
        <v>43</v>
      </c>
    </row>
    <row r="2135" spans="1:1">
      <c r="A2135" s="1">
        <v>42</v>
      </c>
    </row>
    <row r="2136" spans="1:1">
      <c r="A2136" s="1">
        <v>30</v>
      </c>
    </row>
    <row r="2137" spans="1:1">
      <c r="A2137" s="1">
        <v>31</v>
      </c>
    </row>
    <row r="2138" spans="1:1">
      <c r="A2138" s="1">
        <v>25</v>
      </c>
    </row>
    <row r="2139" spans="1:1">
      <c r="A2139" s="1">
        <v>38</v>
      </c>
    </row>
    <row r="2140" spans="1:1">
      <c r="A2140" s="1">
        <v>35</v>
      </c>
    </row>
    <row r="2141" spans="1:1">
      <c r="A2141" s="1">
        <v>42</v>
      </c>
    </row>
    <row r="2142" spans="1:1">
      <c r="A2142" s="1">
        <v>50</v>
      </c>
    </row>
    <row r="2143" spans="1:1">
      <c r="A2143" s="1">
        <v>30</v>
      </c>
    </row>
    <row r="2144" spans="1:1">
      <c r="A2144" s="1">
        <v>53</v>
      </c>
    </row>
    <row r="2145" spans="1:1">
      <c r="A2145" s="1">
        <v>43</v>
      </c>
    </row>
    <row r="2146" spans="1:1">
      <c r="A2146" s="1">
        <v>12</v>
      </c>
    </row>
    <row r="2147" spans="1:1">
      <c r="A2147" s="1">
        <v>56</v>
      </c>
    </row>
    <row r="2148" spans="1:1">
      <c r="A2148" s="1">
        <v>48</v>
      </c>
    </row>
    <row r="2149" spans="1:1">
      <c r="A2149" s="1">
        <v>40</v>
      </c>
    </row>
    <row r="2150" spans="1:1">
      <c r="A2150" s="1">
        <v>71</v>
      </c>
    </row>
    <row r="2151" spans="1:1">
      <c r="A2151" s="1">
        <v>46</v>
      </c>
    </row>
    <row r="2152" spans="1:1">
      <c r="A2152" s="1">
        <v>72</v>
      </c>
    </row>
    <row r="2153" spans="1:1">
      <c r="A2153" s="1">
        <v>67</v>
      </c>
    </row>
    <row r="2154" spans="1:1">
      <c r="A2154" s="1">
        <v>52</v>
      </c>
    </row>
    <row r="2155" spans="1:1">
      <c r="A2155" s="1">
        <v>32</v>
      </c>
    </row>
    <row r="2156" spans="1:1">
      <c r="A2156" s="1">
        <v>41</v>
      </c>
    </row>
    <row r="2157" spans="1:1">
      <c r="A2157" s="1">
        <v>41</v>
      </c>
    </row>
    <row r="2158" spans="1:1">
      <c r="A2158" s="1">
        <v>40</v>
      </c>
    </row>
    <row r="2159" spans="1:1">
      <c r="A2159" s="1">
        <v>58</v>
      </c>
    </row>
    <row r="2160" spans="1:1">
      <c r="A2160" s="1">
        <v>71</v>
      </c>
    </row>
    <row r="2161" spans="1:1">
      <c r="A2161" s="1">
        <v>57</v>
      </c>
    </row>
    <row r="2162" spans="1:1">
      <c r="A2162" s="1">
        <v>27</v>
      </c>
    </row>
    <row r="2163" spans="1:1">
      <c r="A2163" s="1">
        <v>41</v>
      </c>
    </row>
    <row r="2164" spans="1:1">
      <c r="A2164" s="1">
        <v>26</v>
      </c>
    </row>
    <row r="2165" spans="1:1">
      <c r="A2165" s="1">
        <v>32</v>
      </c>
    </row>
    <row r="2166" spans="1:1">
      <c r="A2166" s="1">
        <v>42</v>
      </c>
    </row>
    <row r="2167" spans="1:1">
      <c r="A2167" s="1">
        <v>62</v>
      </c>
    </row>
    <row r="2168" spans="1:1">
      <c r="A2168" s="1">
        <v>43</v>
      </c>
    </row>
    <row r="2169" spans="1:1">
      <c r="A2169" s="1">
        <v>61</v>
      </c>
    </row>
    <row r="2170" spans="1:1">
      <c r="A2170" s="1">
        <v>21</v>
      </c>
    </row>
    <row r="2171" spans="1:1">
      <c r="A2171" s="1">
        <v>61</v>
      </c>
    </row>
    <row r="2172" spans="1:1">
      <c r="A2172" s="1">
        <v>27</v>
      </c>
    </row>
    <row r="2173" spans="1:1">
      <c r="A2173" s="1">
        <v>74</v>
      </c>
    </row>
    <row r="2174" spans="1:1">
      <c r="A2174" s="1">
        <v>60</v>
      </c>
    </row>
    <row r="2175" spans="1:1">
      <c r="A2175" s="1">
        <v>24</v>
      </c>
    </row>
    <row r="2176" spans="1:1">
      <c r="A2176" s="1">
        <v>64</v>
      </c>
    </row>
    <row r="2177" spans="1:1">
      <c r="A2177" s="1">
        <v>51</v>
      </c>
    </row>
    <row r="2178" spans="1:1">
      <c r="A2178" s="1">
        <v>39</v>
      </c>
    </row>
    <row r="2179" spans="1:1">
      <c r="A2179" s="1">
        <v>53</v>
      </c>
    </row>
    <row r="2180" spans="1:1">
      <c r="A2180" s="1">
        <v>39</v>
      </c>
    </row>
    <row r="2181" spans="1:1">
      <c r="A2181" s="1">
        <v>49</v>
      </c>
    </row>
    <row r="2182" spans="1:1">
      <c r="A2182" s="1">
        <v>50</v>
      </c>
    </row>
    <row r="2183" spans="1:1">
      <c r="A2183" s="1">
        <v>40</v>
      </c>
    </row>
    <row r="2184" spans="1:1">
      <c r="A2184" s="1">
        <v>56</v>
      </c>
    </row>
    <row r="2185" spans="1:1">
      <c r="A2185" s="1">
        <v>69</v>
      </c>
    </row>
    <row r="2186" spans="1:1">
      <c r="A2186" s="1">
        <v>43</v>
      </c>
    </row>
    <row r="2187" spans="1:1">
      <c r="A2187" s="1">
        <v>39</v>
      </c>
    </row>
    <row r="2188" spans="1:1">
      <c r="A2188" s="1">
        <v>36</v>
      </c>
    </row>
    <row r="2189" spans="1:1">
      <c r="A2189" s="1">
        <v>46</v>
      </c>
    </row>
    <row r="2190" spans="1:1">
      <c r="A2190" s="1">
        <v>46</v>
      </c>
    </row>
    <row r="2191" spans="1:1">
      <c r="A2191" s="1">
        <v>30</v>
      </c>
    </row>
    <row r="2192" spans="1:1">
      <c r="A2192" s="1">
        <v>74</v>
      </c>
    </row>
    <row r="2193" spans="1:1">
      <c r="A2193" s="1">
        <v>74</v>
      </c>
    </row>
    <row r="2194" spans="1:1">
      <c r="A2194" s="1">
        <v>78</v>
      </c>
    </row>
    <row r="2195" spans="1:1">
      <c r="A2195" s="1">
        <v>34</v>
      </c>
    </row>
    <row r="2196" spans="1:1">
      <c r="A2196" s="1">
        <v>21</v>
      </c>
    </row>
    <row r="2197" spans="1:1">
      <c r="A2197" s="1">
        <v>54</v>
      </c>
    </row>
    <row r="2198" spans="1:1">
      <c r="A2198" s="1">
        <v>31</v>
      </c>
    </row>
    <row r="2199" spans="1:1">
      <c r="A2199" s="1">
        <v>40</v>
      </c>
    </row>
    <row r="2200" spans="1:1">
      <c r="A2200" s="1">
        <v>41</v>
      </c>
    </row>
    <row r="2201" spans="1:1">
      <c r="A2201" s="1">
        <v>49</v>
      </c>
    </row>
    <row r="2202" spans="1:1">
      <c r="A2202" s="1">
        <v>33</v>
      </c>
    </row>
    <row r="2203" spans="1:1">
      <c r="A2203" s="1">
        <v>39</v>
      </c>
    </row>
    <row r="2204" spans="1:1">
      <c r="A2204" s="1">
        <v>32</v>
      </c>
    </row>
    <row r="2205" spans="1:1">
      <c r="A2205" s="1">
        <v>72</v>
      </c>
    </row>
    <row r="2206" spans="1:1">
      <c r="A2206" s="1">
        <v>93</v>
      </c>
    </row>
    <row r="2207" spans="1:1">
      <c r="A2207" s="1">
        <v>41</v>
      </c>
    </row>
    <row r="2208" spans="1:1">
      <c r="A2208" s="1">
        <v>41</v>
      </c>
    </row>
    <row r="2209" spans="1:1">
      <c r="A2209" s="1">
        <v>59</v>
      </c>
    </row>
    <row r="2210" spans="1:1">
      <c r="A2210" s="1">
        <v>27</v>
      </c>
    </row>
    <row r="2211" spans="1:1">
      <c r="A2211" s="1">
        <v>70</v>
      </c>
    </row>
    <row r="2212" spans="1:1">
      <c r="A2212" s="1">
        <v>44</v>
      </c>
    </row>
    <row r="2213" spans="1:1">
      <c r="A2213" s="1">
        <v>58</v>
      </c>
    </row>
    <row r="2214" spans="1:1">
      <c r="A2214" s="1">
        <v>23</v>
      </c>
    </row>
    <row r="2215" spans="1:1">
      <c r="A2215" s="1">
        <v>39</v>
      </c>
    </row>
    <row r="2216" spans="1:1">
      <c r="A2216" s="1">
        <v>20</v>
      </c>
    </row>
    <row r="2217" spans="1:1">
      <c r="A2217" s="1">
        <v>26</v>
      </c>
    </row>
    <row r="2218" spans="1:1">
      <c r="A2218" s="1">
        <v>10</v>
      </c>
    </row>
    <row r="2219" spans="1:1">
      <c r="A2219" s="1">
        <v>71</v>
      </c>
    </row>
    <row r="2220" spans="1:1">
      <c r="A2220" s="1">
        <v>30</v>
      </c>
    </row>
    <row r="2221" spans="1:1">
      <c r="A2221" s="1">
        <v>41</v>
      </c>
    </row>
    <row r="2222" spans="1:1">
      <c r="A2222" s="1">
        <v>50</v>
      </c>
    </row>
    <row r="2223" spans="1:1">
      <c r="A2223" s="1">
        <v>72</v>
      </c>
    </row>
    <row r="2224" spans="1:1">
      <c r="A2224" s="1">
        <v>74</v>
      </c>
    </row>
    <row r="2225" spans="1:1">
      <c r="A2225" s="1">
        <v>40</v>
      </c>
    </row>
    <row r="2226" spans="1:1">
      <c r="A2226" s="1">
        <v>58</v>
      </c>
    </row>
    <row r="2227" spans="1:1">
      <c r="A2227" s="1">
        <v>76</v>
      </c>
    </row>
    <row r="2228" spans="1:1">
      <c r="A2228" s="1">
        <v>59</v>
      </c>
    </row>
    <row r="2229" spans="1:1">
      <c r="A2229" s="1">
        <v>51</v>
      </c>
    </row>
    <row r="2230" spans="1:1">
      <c r="A2230" s="1">
        <v>52</v>
      </c>
    </row>
    <row r="2231" spans="1:1">
      <c r="A2231" s="1">
        <v>39</v>
      </c>
    </row>
    <row r="2232" spans="1:1">
      <c r="A2232" s="1">
        <v>46</v>
      </c>
    </row>
    <row r="2233" spans="1:1">
      <c r="A2233" s="1">
        <v>37</v>
      </c>
    </row>
    <row r="2234" spans="1:1">
      <c r="A2234" s="1">
        <v>13</v>
      </c>
    </row>
    <row r="2235" spans="1:1">
      <c r="A2235" s="1">
        <v>46</v>
      </c>
    </row>
    <row r="2236" spans="1:1">
      <c r="A2236" s="1">
        <v>80</v>
      </c>
    </row>
    <row r="2237" spans="1:1">
      <c r="A2237" s="1">
        <v>43</v>
      </c>
    </row>
    <row r="2238" spans="1:1">
      <c r="A2238" s="1">
        <v>55</v>
      </c>
    </row>
    <row r="2239" spans="1:1">
      <c r="A2239" s="1">
        <v>77</v>
      </c>
    </row>
    <row r="2240" spans="1:1">
      <c r="A2240" s="1">
        <v>58</v>
      </c>
    </row>
    <row r="2241" spans="1:1">
      <c r="A2241" s="1">
        <v>75</v>
      </c>
    </row>
    <row r="2242" spans="1:1">
      <c r="A2242" s="1">
        <v>15</v>
      </c>
    </row>
    <row r="2243" spans="1:1">
      <c r="A2243" s="1">
        <v>50</v>
      </c>
    </row>
    <row r="2244" spans="1:1">
      <c r="A2244" s="1">
        <v>26</v>
      </c>
    </row>
    <row r="2245" spans="1:1">
      <c r="A2245" s="1">
        <v>103</v>
      </c>
    </row>
    <row r="2246" spans="1:1">
      <c r="A2246" s="1">
        <v>44</v>
      </c>
    </row>
    <row r="2247" spans="1:1">
      <c r="A2247" s="1">
        <v>54</v>
      </c>
    </row>
    <row r="2248" spans="1:1">
      <c r="A2248" s="1">
        <v>45</v>
      </c>
    </row>
    <row r="2249" spans="1:1">
      <c r="A2249" s="1">
        <v>62</v>
      </c>
    </row>
    <row r="2250" spans="1:1">
      <c r="A2250" s="1">
        <v>51</v>
      </c>
    </row>
    <row r="2251" spans="1:1">
      <c r="A2251" s="1">
        <v>18</v>
      </c>
    </row>
    <row r="2252" spans="1:1">
      <c r="A2252" s="1">
        <v>38</v>
      </c>
    </row>
    <row r="2253" spans="1:1">
      <c r="A2253" s="1">
        <v>35</v>
      </c>
    </row>
    <row r="2254" spans="1:1">
      <c r="A2254" s="1">
        <v>30</v>
      </c>
    </row>
    <row r="2255" spans="1:1">
      <c r="A2255" s="1">
        <v>49</v>
      </c>
    </row>
    <row r="2256" spans="1:1">
      <c r="A2256" s="1">
        <v>59</v>
      </c>
    </row>
    <row r="2257" spans="1:1">
      <c r="A2257" s="1">
        <v>80</v>
      </c>
    </row>
    <row r="2258" spans="1:1">
      <c r="A2258" s="1">
        <v>46</v>
      </c>
    </row>
    <row r="2259" spans="1:1">
      <c r="A2259" s="1">
        <v>43</v>
      </c>
    </row>
    <row r="2260" spans="1:1">
      <c r="A2260" s="1">
        <v>86</v>
      </c>
    </row>
    <row r="2261" spans="1:1">
      <c r="A2261" s="1">
        <v>47</v>
      </c>
    </row>
    <row r="2262" spans="1:1">
      <c r="A2262" s="1">
        <v>95</v>
      </c>
    </row>
    <row r="2263" spans="1:1">
      <c r="A2263" s="1">
        <v>64</v>
      </c>
    </row>
    <row r="2264" spans="1:1">
      <c r="A2264" s="1">
        <v>41</v>
      </c>
    </row>
    <row r="2265" spans="1:1">
      <c r="A2265" s="1">
        <v>49</v>
      </c>
    </row>
    <row r="2266" spans="1:1">
      <c r="A2266" s="1">
        <v>76</v>
      </c>
    </row>
    <row r="2267" spans="1:1">
      <c r="A2267" s="1">
        <v>47</v>
      </c>
    </row>
    <row r="2268" spans="1:1">
      <c r="A2268" s="1">
        <v>70</v>
      </c>
    </row>
    <row r="2269" spans="1:1">
      <c r="A2269" s="1">
        <v>54</v>
      </c>
    </row>
    <row r="2270" spans="1:1">
      <c r="A2270" s="1">
        <v>97</v>
      </c>
    </row>
    <row r="2271" spans="1:1">
      <c r="A2271" s="1">
        <v>73</v>
      </c>
    </row>
    <row r="2272" spans="1:1">
      <c r="A2272" s="1">
        <v>64</v>
      </c>
    </row>
    <row r="2273" spans="1:1">
      <c r="A2273" s="1">
        <v>58</v>
      </c>
    </row>
    <row r="2274" spans="1:1">
      <c r="A2274" s="1">
        <v>96</v>
      </c>
    </row>
    <row r="2275" spans="1:1">
      <c r="A2275" s="1">
        <v>70</v>
      </c>
    </row>
    <row r="2276" spans="1:1">
      <c r="A2276" s="1">
        <v>82</v>
      </c>
    </row>
    <row r="2277" spans="1:1">
      <c r="A2277" s="1">
        <v>42</v>
      </c>
    </row>
    <row r="2278" spans="1:1">
      <c r="A2278" s="1">
        <v>33</v>
      </c>
    </row>
    <row r="2279" spans="1:1">
      <c r="A2279" s="1">
        <v>43</v>
      </c>
    </row>
    <row r="2280" spans="1:1">
      <c r="A2280" s="1">
        <v>37</v>
      </c>
    </row>
    <row r="2281" spans="1:1">
      <c r="A2281" s="1">
        <v>46</v>
      </c>
    </row>
    <row r="2282" spans="1:1">
      <c r="A2282" s="1">
        <v>41</v>
      </c>
    </row>
    <row r="2283" spans="1:1">
      <c r="A2283" s="1">
        <v>50</v>
      </c>
    </row>
    <row r="2284" spans="1:1">
      <c r="A2284" s="1">
        <v>56</v>
      </c>
    </row>
    <row r="2285" spans="1:1">
      <c r="A2285" s="1">
        <v>65</v>
      </c>
    </row>
    <row r="2286" spans="1:1">
      <c r="A2286" s="1">
        <v>71</v>
      </c>
    </row>
    <row r="2287" spans="1:1">
      <c r="A2287" s="1">
        <v>61</v>
      </c>
    </row>
    <row r="2288" spans="1:1">
      <c r="A2288" s="1">
        <v>59</v>
      </c>
    </row>
    <row r="2289" spans="1:1">
      <c r="A2289" s="1">
        <v>45</v>
      </c>
    </row>
    <row r="2290" spans="1:1">
      <c r="A2290" s="1">
        <v>98</v>
      </c>
    </row>
    <row r="2291" spans="1:1">
      <c r="A2291" s="1">
        <v>57</v>
      </c>
    </row>
    <row r="2292" spans="1:1">
      <c r="A2292" s="1">
        <v>39</v>
      </c>
    </row>
    <row r="2293" spans="1:1">
      <c r="A2293" s="1">
        <v>28</v>
      </c>
    </row>
    <row r="2294" spans="1:1">
      <c r="A2294" s="1">
        <v>41</v>
      </c>
    </row>
    <row r="2295" spans="1:1">
      <c r="A2295" s="1">
        <v>91</v>
      </c>
    </row>
    <row r="2296" spans="1:1">
      <c r="A2296" s="1">
        <v>86</v>
      </c>
    </row>
    <row r="2297" spans="1:1">
      <c r="A2297" s="1">
        <v>67</v>
      </c>
    </row>
    <row r="2298" spans="1:1">
      <c r="A2298" s="1">
        <v>59</v>
      </c>
    </row>
    <row r="2299" spans="1:1">
      <c r="A2299" s="1">
        <v>63</v>
      </c>
    </row>
    <row r="2300" spans="1:1">
      <c r="A2300" s="1">
        <v>44</v>
      </c>
    </row>
    <row r="2301" spans="1:1">
      <c r="A2301" s="1">
        <v>84</v>
      </c>
    </row>
    <row r="2302" spans="1:1">
      <c r="A2302" s="1">
        <v>79</v>
      </c>
    </row>
    <row r="2303" spans="1:1">
      <c r="A2303" s="1">
        <v>77</v>
      </c>
    </row>
    <row r="2304" spans="1:1">
      <c r="A2304" s="1">
        <v>58</v>
      </c>
    </row>
    <row r="2305" spans="1:1">
      <c r="A2305" s="1">
        <v>52</v>
      </c>
    </row>
    <row r="2306" spans="1:1">
      <c r="A2306" s="1">
        <v>70</v>
      </c>
    </row>
    <row r="2307" spans="1:1">
      <c r="A2307" s="1">
        <v>65</v>
      </c>
    </row>
    <row r="2308" spans="1:1">
      <c r="A2308" s="1">
        <v>56</v>
      </c>
    </row>
    <row r="2309" spans="1:1">
      <c r="A2309" s="1">
        <v>65</v>
      </c>
    </row>
    <row r="2310" spans="1:1">
      <c r="A2310" s="1">
        <v>38</v>
      </c>
    </row>
    <row r="2311" spans="1:1">
      <c r="A2311" s="1">
        <v>86</v>
      </c>
    </row>
    <row r="2312" spans="1:1">
      <c r="A2312" s="1">
        <v>25</v>
      </c>
    </row>
    <row r="2313" spans="1:1">
      <c r="A2313" s="1">
        <v>19</v>
      </c>
    </row>
    <row r="2314" spans="1:1">
      <c r="A2314" s="1">
        <v>36</v>
      </c>
    </row>
    <row r="2315" spans="1:1">
      <c r="A2315" s="1">
        <v>69</v>
      </c>
    </row>
    <row r="2316" spans="1:1">
      <c r="A2316" s="1">
        <v>50</v>
      </c>
    </row>
    <row r="2317" spans="1:1">
      <c r="A2317" s="1">
        <v>66</v>
      </c>
    </row>
    <row r="2318" spans="1:1">
      <c r="A2318" s="1">
        <v>50</v>
      </c>
    </row>
    <row r="2319" spans="1:1">
      <c r="A2319" s="1">
        <v>61</v>
      </c>
    </row>
    <row r="2320" spans="1:1">
      <c r="A2320" s="1">
        <v>36</v>
      </c>
    </row>
    <row r="2321" spans="1:1">
      <c r="A2321" s="1">
        <v>55</v>
      </c>
    </row>
    <row r="2322" spans="1:1">
      <c r="A2322" s="1">
        <v>46</v>
      </c>
    </row>
    <row r="2323" spans="1:1">
      <c r="A2323" s="1">
        <v>67</v>
      </c>
    </row>
    <row r="2324" spans="1:1">
      <c r="A2324" s="1">
        <v>62</v>
      </c>
    </row>
    <row r="2325" spans="1:1">
      <c r="A2325" s="1">
        <v>80</v>
      </c>
    </row>
    <row r="2326" spans="1:1">
      <c r="A2326" s="1">
        <v>77</v>
      </c>
    </row>
    <row r="2327" spans="1:1">
      <c r="A2327" s="1">
        <v>43</v>
      </c>
    </row>
    <row r="2328" spans="1:1">
      <c r="A2328" s="1">
        <v>40</v>
      </c>
    </row>
    <row r="2329" spans="1:1">
      <c r="A2329" s="1">
        <v>46</v>
      </c>
    </row>
    <row r="2330" spans="1:1">
      <c r="A2330" s="1">
        <v>76</v>
      </c>
    </row>
    <row r="2331" spans="1:1">
      <c r="A2331" s="1">
        <v>55</v>
      </c>
    </row>
    <row r="2332" spans="1:1">
      <c r="A2332" s="1">
        <v>28</v>
      </c>
    </row>
    <row r="2333" spans="1:1">
      <c r="A2333" s="1">
        <v>48</v>
      </c>
    </row>
    <row r="2334" spans="1:1">
      <c r="A2334" s="1">
        <v>78</v>
      </c>
    </row>
    <row r="2335" spans="1:1">
      <c r="A2335" s="1">
        <v>55</v>
      </c>
    </row>
    <row r="2336" spans="1:1">
      <c r="A2336" s="1">
        <v>51</v>
      </c>
    </row>
    <row r="2337" spans="1:1">
      <c r="A2337" s="1">
        <v>34</v>
      </c>
    </row>
    <row r="2338" spans="1:1">
      <c r="A2338" s="1">
        <v>78</v>
      </c>
    </row>
    <row r="2339" spans="1:1">
      <c r="A2339" s="1">
        <v>25</v>
      </c>
    </row>
    <row r="2340" spans="1:1">
      <c r="A2340" s="1">
        <v>62</v>
      </c>
    </row>
    <row r="2341" spans="1:1">
      <c r="A2341" s="1">
        <v>71</v>
      </c>
    </row>
    <row r="2342" spans="1:1">
      <c r="A2342" s="1">
        <v>32</v>
      </c>
    </row>
    <row r="2343" spans="1:1">
      <c r="A2343" s="1">
        <v>46</v>
      </c>
    </row>
    <row r="2344" spans="1:1">
      <c r="A2344" s="1">
        <v>85</v>
      </c>
    </row>
    <row r="2345" spans="1:1">
      <c r="A2345" s="1">
        <v>59</v>
      </c>
    </row>
    <row r="2346" spans="1:1">
      <c r="A2346" s="1">
        <v>78</v>
      </c>
    </row>
    <row r="2347" spans="1:1">
      <c r="A2347" s="1">
        <v>5</v>
      </c>
    </row>
    <row r="2348" spans="1:1">
      <c r="A2348" s="1">
        <v>52</v>
      </c>
    </row>
    <row r="2349" spans="1:1">
      <c r="A2349" s="1">
        <v>77</v>
      </c>
    </row>
    <row r="2350" spans="1:1">
      <c r="A2350" s="1">
        <v>65</v>
      </c>
    </row>
    <row r="2351" spans="1:1">
      <c r="A2351" s="1">
        <v>69</v>
      </c>
    </row>
    <row r="2352" spans="1:1">
      <c r="A2352" s="1">
        <v>94</v>
      </c>
    </row>
    <row r="2353" spans="1:1">
      <c r="A2353" s="1">
        <v>85</v>
      </c>
    </row>
    <row r="2354" spans="1:1">
      <c r="A2354" s="1">
        <v>82</v>
      </c>
    </row>
    <row r="2355" spans="1:1">
      <c r="A2355" s="1">
        <v>105</v>
      </c>
    </row>
    <row r="2356" spans="1:1">
      <c r="A2356" s="1">
        <v>69</v>
      </c>
    </row>
    <row r="2357" spans="1:1">
      <c r="A2357" s="1">
        <v>63</v>
      </c>
    </row>
    <row r="2358" spans="1:1">
      <c r="A2358" s="1">
        <v>94</v>
      </c>
    </row>
    <row r="2359" spans="1:1">
      <c r="A2359" s="1">
        <v>97</v>
      </c>
    </row>
    <row r="2360" spans="1:1">
      <c r="A2360" s="1">
        <v>120</v>
      </c>
    </row>
    <row r="2361" spans="1:1">
      <c r="A2361" s="1">
        <v>77</v>
      </c>
    </row>
    <row r="2362" spans="1:1">
      <c r="A2362" s="1">
        <v>136</v>
      </c>
    </row>
    <row r="2363" spans="1:1">
      <c r="A2363" s="1">
        <v>121</v>
      </c>
    </row>
    <row r="2364" spans="1:1">
      <c r="A2364" s="1">
        <v>94</v>
      </c>
    </row>
    <row r="2365" spans="1:1">
      <c r="A2365" s="1">
        <v>105</v>
      </c>
    </row>
    <row r="2366" spans="1:1">
      <c r="A2366" s="1">
        <v>145</v>
      </c>
    </row>
    <row r="2367" spans="1:1">
      <c r="A2367" s="1">
        <v>87</v>
      </c>
    </row>
    <row r="2368" spans="1:1">
      <c r="A2368" s="1">
        <v>61</v>
      </c>
    </row>
    <row r="2369" spans="1:1">
      <c r="A2369" s="1">
        <v>69</v>
      </c>
    </row>
    <row r="2370" spans="1:1">
      <c r="A2370" s="1">
        <v>65</v>
      </c>
    </row>
    <row r="2371" spans="1:1">
      <c r="A2371" s="1">
        <v>54</v>
      </c>
    </row>
    <row r="2372" spans="1:1">
      <c r="A2372" s="1">
        <v>109</v>
      </c>
    </row>
    <row r="2373" spans="1:1">
      <c r="A2373" s="1">
        <v>72</v>
      </c>
    </row>
    <row r="2374" spans="1:1">
      <c r="A2374" s="1">
        <v>82</v>
      </c>
    </row>
    <row r="2375" spans="1:1">
      <c r="A2375" s="1">
        <v>88</v>
      </c>
    </row>
    <row r="2376" spans="1:1">
      <c r="A2376" s="1">
        <v>85</v>
      </c>
    </row>
    <row r="2377" spans="1:1">
      <c r="A2377" s="1">
        <v>41</v>
      </c>
    </row>
    <row r="2378" spans="1:1">
      <c r="A2378" s="1">
        <v>71</v>
      </c>
    </row>
    <row r="2379" spans="1:1">
      <c r="A2379" s="1">
        <v>71</v>
      </c>
    </row>
    <row r="2380" spans="1:1">
      <c r="A2380" s="1">
        <v>59</v>
      </c>
    </row>
    <row r="2381" spans="1:1">
      <c r="A2381" s="1">
        <v>49</v>
      </c>
    </row>
    <row r="2382" spans="1:1">
      <c r="A2382" s="1">
        <v>28</v>
      </c>
    </row>
    <row r="2383" spans="1:1">
      <c r="A2383" s="1">
        <v>19</v>
      </c>
    </row>
    <row r="2384" spans="1:1">
      <c r="A2384" s="1">
        <v>88</v>
      </c>
    </row>
    <row r="2385" spans="1:1">
      <c r="A2385" s="1">
        <v>76</v>
      </c>
    </row>
    <row r="2386" spans="1:1">
      <c r="A2386" s="1">
        <v>59</v>
      </c>
    </row>
    <row r="2387" spans="1:1">
      <c r="A2387" s="1">
        <v>75</v>
      </c>
    </row>
    <row r="2388" spans="1:1">
      <c r="A2388" s="1">
        <v>56</v>
      </c>
    </row>
    <row r="2389" spans="1:1">
      <c r="A2389" s="1">
        <v>72</v>
      </c>
    </row>
    <row r="2390" spans="1:1">
      <c r="A2390" s="1">
        <v>99</v>
      </c>
    </row>
    <row r="2391" spans="1:1">
      <c r="A2391" s="1">
        <v>94</v>
      </c>
    </row>
    <row r="2392" spans="1:1">
      <c r="A2392" s="1">
        <v>73</v>
      </c>
    </row>
    <row r="2393" spans="1:1">
      <c r="A2393" s="1">
        <v>56</v>
      </c>
    </row>
    <row r="2394" spans="1:1">
      <c r="A2394" s="1">
        <v>73</v>
      </c>
    </row>
    <row r="2395" spans="1:1">
      <c r="A2395" s="1">
        <v>71</v>
      </c>
    </row>
    <row r="2396" spans="1:1">
      <c r="A2396" s="1">
        <v>86</v>
      </c>
    </row>
    <row r="2397" spans="1:1">
      <c r="A2397" s="1">
        <v>70</v>
      </c>
    </row>
    <row r="2398" spans="1:1">
      <c r="A2398" s="1">
        <v>67</v>
      </c>
    </row>
    <row r="2399" spans="1:1">
      <c r="A2399" s="1">
        <v>102</v>
      </c>
    </row>
    <row r="2400" spans="1:1">
      <c r="A2400" s="1">
        <v>89</v>
      </c>
    </row>
    <row r="2401" spans="1:1">
      <c r="A2401" s="1">
        <v>101</v>
      </c>
    </row>
    <row r="2402" spans="1:1">
      <c r="A2402" s="1">
        <v>77</v>
      </c>
    </row>
    <row r="2403" spans="1:1">
      <c r="A2403" s="1">
        <v>139</v>
      </c>
    </row>
    <row r="2404" spans="1:1">
      <c r="A2404" s="1">
        <v>79</v>
      </c>
    </row>
    <row r="2405" spans="1:1">
      <c r="A2405" s="1">
        <v>79</v>
      </c>
    </row>
    <row r="2406" spans="1:1">
      <c r="A2406" s="1">
        <v>75</v>
      </c>
    </row>
    <row r="2407" spans="1:1">
      <c r="A2407" s="1">
        <v>62</v>
      </c>
    </row>
    <row r="2408" spans="1:1">
      <c r="A2408" s="1">
        <v>22</v>
      </c>
    </row>
    <row r="2409" spans="1:1">
      <c r="A2409" s="1">
        <v>49</v>
      </c>
    </row>
    <row r="2410" spans="1:1">
      <c r="A2410" s="1">
        <v>106</v>
      </c>
    </row>
    <row r="2411" spans="1:1">
      <c r="A2411" s="1">
        <v>109</v>
      </c>
    </row>
    <row r="2412" spans="1:1">
      <c r="A2412" s="1">
        <v>93</v>
      </c>
    </row>
    <row r="2413" spans="1:1">
      <c r="A2413" s="1">
        <v>94</v>
      </c>
    </row>
    <row r="2414" spans="1:1">
      <c r="A2414" s="1">
        <v>77</v>
      </c>
    </row>
    <row r="2415" spans="1:1">
      <c r="A2415" s="1">
        <v>80</v>
      </c>
    </row>
    <row r="2416" spans="1:1">
      <c r="A2416" s="1">
        <v>62</v>
      </c>
    </row>
    <row r="2417" spans="1:1">
      <c r="A2417" s="1">
        <v>41</v>
      </c>
    </row>
    <row r="2418" spans="1:1">
      <c r="A2418" s="1">
        <v>35</v>
      </c>
    </row>
    <row r="2419" spans="1:1">
      <c r="A2419" s="1">
        <v>24</v>
      </c>
    </row>
    <row r="2420" spans="1:1">
      <c r="A2420" s="1">
        <v>41</v>
      </c>
    </row>
    <row r="2421" spans="1:1">
      <c r="A2421" s="1">
        <v>74</v>
      </c>
    </row>
    <row r="2422" spans="1:1">
      <c r="A2422" s="1">
        <v>59</v>
      </c>
    </row>
    <row r="2423" spans="1:1">
      <c r="A2423" s="1">
        <v>49</v>
      </c>
    </row>
    <row r="2424" spans="1:1">
      <c r="A2424" s="1">
        <v>57</v>
      </c>
    </row>
    <row r="2425" spans="1:1">
      <c r="A2425" s="1">
        <v>78</v>
      </c>
    </row>
    <row r="2426" spans="1:1">
      <c r="A2426" s="1">
        <v>58</v>
      </c>
    </row>
    <row r="2427" spans="1:1">
      <c r="A2427" s="1">
        <v>36</v>
      </c>
    </row>
    <row r="2428" spans="1:1">
      <c r="A2428" s="1">
        <v>94</v>
      </c>
    </row>
    <row r="2429" spans="1:1">
      <c r="A2429" s="1">
        <v>37</v>
      </c>
    </row>
    <row r="2430" spans="1:1">
      <c r="A2430" s="1">
        <v>78</v>
      </c>
    </row>
    <row r="2431" spans="1:1">
      <c r="A2431" s="1">
        <v>56</v>
      </c>
    </row>
    <row r="2432" spans="1:1">
      <c r="A2432" s="1">
        <v>74</v>
      </c>
    </row>
    <row r="2433" spans="1:1">
      <c r="A2433" s="1">
        <v>41</v>
      </c>
    </row>
    <row r="2434" spans="1:1">
      <c r="A2434" s="1">
        <v>61</v>
      </c>
    </row>
    <row r="2435" spans="1:1">
      <c r="A2435" s="1">
        <v>89</v>
      </c>
    </row>
    <row r="2436" spans="1:1">
      <c r="A2436" s="1">
        <v>77</v>
      </c>
    </row>
    <row r="2437" spans="1:1">
      <c r="A2437" s="1">
        <v>76</v>
      </c>
    </row>
    <row r="2438" spans="1:1">
      <c r="A2438" s="1">
        <v>64</v>
      </c>
    </row>
    <row r="2439" spans="1:1">
      <c r="A2439" s="1">
        <v>69</v>
      </c>
    </row>
    <row r="2440" spans="1:1">
      <c r="A2440" s="1">
        <v>52</v>
      </c>
    </row>
    <row r="2441" spans="1:1">
      <c r="A2441" s="1">
        <v>39</v>
      </c>
    </row>
    <row r="2442" spans="1:1">
      <c r="A2442" s="1">
        <v>79</v>
      </c>
    </row>
    <row r="2443" spans="1:1">
      <c r="A2443" s="1">
        <v>73</v>
      </c>
    </row>
    <row r="2444" spans="1:1">
      <c r="A2444" s="1">
        <v>75</v>
      </c>
    </row>
    <row r="2445" spans="1:1">
      <c r="A2445" s="1">
        <v>75</v>
      </c>
    </row>
    <row r="2446" spans="1:1">
      <c r="A2446" s="1">
        <v>44</v>
      </c>
    </row>
    <row r="2447" spans="1:1">
      <c r="A2447" s="1">
        <v>41</v>
      </c>
    </row>
    <row r="2448" spans="1:1">
      <c r="A2448" s="1">
        <v>77</v>
      </c>
    </row>
    <row r="2449" spans="1:1">
      <c r="A2449" s="1">
        <v>33</v>
      </c>
    </row>
    <row r="2450" spans="1:1">
      <c r="A2450" s="1">
        <v>40</v>
      </c>
    </row>
    <row r="2451" spans="1:1">
      <c r="A2451" s="1">
        <v>67</v>
      </c>
    </row>
    <row r="2452" spans="1:1">
      <c r="A2452" s="1">
        <v>17</v>
      </c>
    </row>
    <row r="2453" spans="1:1">
      <c r="A2453" s="1">
        <v>49</v>
      </c>
    </row>
    <row r="2454" spans="1:1">
      <c r="A2454" s="1">
        <v>62</v>
      </c>
    </row>
    <row r="2455" spans="1:1">
      <c r="A2455" s="1">
        <v>55</v>
      </c>
    </row>
    <row r="2456" spans="1:1">
      <c r="A2456" s="1">
        <v>45</v>
      </c>
    </row>
    <row r="2457" spans="1:1">
      <c r="A2457" s="1">
        <v>52</v>
      </c>
    </row>
    <row r="2458" spans="1:1">
      <c r="A2458" s="1">
        <v>64</v>
      </c>
    </row>
    <row r="2459" spans="1:1">
      <c r="A2459" s="1">
        <v>72</v>
      </c>
    </row>
    <row r="2460" spans="1:1">
      <c r="A2460" s="1">
        <v>94</v>
      </c>
    </row>
    <row r="2461" spans="1:1">
      <c r="A2461" s="1">
        <v>36</v>
      </c>
    </row>
    <row r="2462" spans="1:1">
      <c r="A2462" s="1">
        <v>80</v>
      </c>
    </row>
    <row r="2463" spans="1:1">
      <c r="A2463" s="1">
        <v>108</v>
      </c>
    </row>
    <row r="2464" spans="1:1">
      <c r="A2464" s="1">
        <v>62</v>
      </c>
    </row>
    <row r="2465" spans="1:1">
      <c r="A2465" s="1">
        <v>53</v>
      </c>
    </row>
    <row r="2466" spans="1:1">
      <c r="A2466" s="1">
        <v>49</v>
      </c>
    </row>
    <row r="2467" spans="1:1">
      <c r="A2467" s="1">
        <v>52</v>
      </c>
    </row>
    <row r="2468" spans="1:1">
      <c r="A2468" s="1">
        <v>68</v>
      </c>
    </row>
    <row r="2469" spans="1:1">
      <c r="A2469" s="1">
        <v>50</v>
      </c>
    </row>
    <row r="2470" spans="1:1">
      <c r="A2470" s="1">
        <v>72</v>
      </c>
    </row>
    <row r="2471" spans="1:1">
      <c r="A2471" s="1">
        <v>48</v>
      </c>
    </row>
    <row r="2472" spans="1:1">
      <c r="A2472" s="1">
        <v>46</v>
      </c>
    </row>
    <row r="2473" spans="1:1">
      <c r="A2473" s="1">
        <v>72</v>
      </c>
    </row>
    <row r="2474" spans="1:1">
      <c r="A2474" s="1">
        <v>94</v>
      </c>
    </row>
    <row r="2475" spans="1:1">
      <c r="A2475" s="1">
        <v>52</v>
      </c>
    </row>
    <row r="2476" spans="1:1">
      <c r="A2476" s="1">
        <v>67</v>
      </c>
    </row>
    <row r="2477" spans="1:1">
      <c r="A2477" s="1">
        <v>82</v>
      </c>
    </row>
    <row r="2478" spans="1:1">
      <c r="A2478" s="1">
        <v>79</v>
      </c>
    </row>
    <row r="2479" spans="1:1">
      <c r="A2479" s="1">
        <v>75</v>
      </c>
    </row>
    <row r="2480" spans="1:1">
      <c r="A2480" s="1">
        <v>60</v>
      </c>
    </row>
    <row r="2481" spans="1:1">
      <c r="A2481" s="1">
        <v>111</v>
      </c>
    </row>
    <row r="2482" spans="1:1">
      <c r="A2482" s="1">
        <v>59</v>
      </c>
    </row>
    <row r="2483" spans="1:1">
      <c r="A2483" s="1">
        <v>110</v>
      </c>
    </row>
    <row r="2484" spans="1:1">
      <c r="A2484" s="1">
        <v>74</v>
      </c>
    </row>
    <row r="2485" spans="1:1">
      <c r="A2485" s="1">
        <v>60</v>
      </c>
    </row>
    <row r="2486" spans="1:1">
      <c r="A2486" s="1">
        <v>77</v>
      </c>
    </row>
    <row r="2487" spans="1:1">
      <c r="A2487" s="1">
        <v>42</v>
      </c>
    </row>
    <row r="2488" spans="1:1">
      <c r="A2488" s="1">
        <v>51</v>
      </c>
    </row>
    <row r="2489" spans="1:1">
      <c r="A2489" s="1">
        <v>101</v>
      </c>
    </row>
    <row r="2490" spans="1:1">
      <c r="A2490" s="1">
        <v>60</v>
      </c>
    </row>
    <row r="2491" spans="1:1">
      <c r="A2491" s="1">
        <v>60</v>
      </c>
    </row>
    <row r="2492" spans="1:1">
      <c r="A2492" s="1">
        <v>50</v>
      </c>
    </row>
    <row r="2493" spans="1:1">
      <c r="A2493" s="1">
        <v>81</v>
      </c>
    </row>
    <row r="2494" spans="1:1">
      <c r="A2494" s="1">
        <v>58</v>
      </c>
    </row>
    <row r="2495" spans="1:1">
      <c r="A2495" s="1">
        <v>51</v>
      </c>
    </row>
    <row r="2496" spans="1:1">
      <c r="A2496" s="1">
        <v>55</v>
      </c>
    </row>
    <row r="2497" spans="1:1">
      <c r="A2497" s="1">
        <v>54</v>
      </c>
    </row>
    <row r="2498" spans="1:1">
      <c r="A2498" s="1">
        <v>37</v>
      </c>
    </row>
    <row r="2499" spans="1:1">
      <c r="A2499" s="1">
        <v>67</v>
      </c>
    </row>
    <row r="2500" spans="1:1">
      <c r="A2500" s="1">
        <v>96</v>
      </c>
    </row>
    <row r="2501" spans="1:1">
      <c r="A2501" s="1">
        <v>43</v>
      </c>
    </row>
    <row r="2502" spans="1:1">
      <c r="A2502" s="1">
        <v>108</v>
      </c>
    </row>
    <row r="2503" spans="1:1">
      <c r="A2503" s="1">
        <v>51</v>
      </c>
    </row>
    <row r="2504" spans="1:1">
      <c r="A2504" s="1">
        <v>33</v>
      </c>
    </row>
    <row r="2505" spans="1:1">
      <c r="A2505" s="1">
        <v>43</v>
      </c>
    </row>
    <row r="2506" spans="1:1">
      <c r="A2506" s="1">
        <v>54</v>
      </c>
    </row>
    <row r="2507" spans="1:1">
      <c r="A2507" s="1">
        <v>50</v>
      </c>
    </row>
    <row r="2508" spans="1:1">
      <c r="A2508" s="1">
        <v>36</v>
      </c>
    </row>
    <row r="2509" spans="1:1">
      <c r="A2509" s="1">
        <v>61</v>
      </c>
    </row>
    <row r="2510" spans="1:1">
      <c r="A2510" s="1">
        <v>57</v>
      </c>
    </row>
    <row r="2511" spans="1:1">
      <c r="A2511" s="1">
        <v>55</v>
      </c>
    </row>
    <row r="2512" spans="1:1">
      <c r="A2512" s="1">
        <v>65</v>
      </c>
    </row>
    <row r="2513" spans="1:1">
      <c r="A2513" s="1">
        <v>49</v>
      </c>
    </row>
    <row r="2514" spans="1:1">
      <c r="A2514" s="1">
        <v>62</v>
      </c>
    </row>
    <row r="2515" spans="1:1">
      <c r="A2515" s="1">
        <v>67</v>
      </c>
    </row>
    <row r="2516" spans="1:1">
      <c r="A2516" s="1">
        <v>78</v>
      </c>
    </row>
    <row r="2517" spans="1:1">
      <c r="A2517" s="1">
        <v>97</v>
      </c>
    </row>
    <row r="2518" spans="1:1">
      <c r="A2518" s="1">
        <v>63</v>
      </c>
    </row>
    <row r="2519" spans="1:1">
      <c r="A2519" s="1">
        <v>67</v>
      </c>
    </row>
    <row r="2520" spans="1:1">
      <c r="A2520" s="1">
        <v>28</v>
      </c>
    </row>
    <row r="2521" spans="1:1">
      <c r="A2521" s="1">
        <v>39</v>
      </c>
    </row>
    <row r="2522" spans="1:1">
      <c r="A2522" s="1">
        <v>35</v>
      </c>
    </row>
    <row r="2523" spans="1:1">
      <c r="A2523" s="1">
        <v>45</v>
      </c>
    </row>
    <row r="2524" spans="1:1">
      <c r="A2524" s="1">
        <v>61</v>
      </c>
    </row>
    <row r="2525" spans="1:1">
      <c r="A2525" s="1">
        <v>43</v>
      </c>
    </row>
    <row r="2526" spans="1:1">
      <c r="A2526" s="1">
        <v>40</v>
      </c>
    </row>
    <row r="2527" spans="1:1">
      <c r="A2527" s="1">
        <v>29</v>
      </c>
    </row>
    <row r="2528" spans="1:1">
      <c r="A2528" s="1">
        <v>53</v>
      </c>
    </row>
    <row r="2529" spans="1:1">
      <c r="A2529" s="1">
        <v>65</v>
      </c>
    </row>
    <row r="2530" spans="1:1">
      <c r="A2530" s="1">
        <v>32</v>
      </c>
    </row>
    <row r="2531" spans="1:1">
      <c r="A2531" s="1">
        <v>32</v>
      </c>
    </row>
    <row r="2532" spans="1:1">
      <c r="A2532" s="1">
        <v>82</v>
      </c>
    </row>
    <row r="2533" spans="1:1">
      <c r="A2533" s="1">
        <v>41</v>
      </c>
    </row>
    <row r="2534" spans="1:1">
      <c r="A2534" s="1">
        <v>78</v>
      </c>
    </row>
    <row r="2535" spans="1:1">
      <c r="A2535" s="1">
        <v>58</v>
      </c>
    </row>
    <row r="2536" spans="1:1">
      <c r="A2536" s="1">
        <v>55</v>
      </c>
    </row>
    <row r="2537" spans="1:1">
      <c r="A2537" s="1">
        <v>82</v>
      </c>
    </row>
    <row r="2538" spans="1:1">
      <c r="A2538" s="1">
        <v>57</v>
      </c>
    </row>
    <row r="2539" spans="1:1">
      <c r="A2539" s="1">
        <v>85</v>
      </c>
    </row>
    <row r="2540" spans="1:1">
      <c r="A2540" s="1">
        <v>37</v>
      </c>
    </row>
    <row r="2541" spans="1:1">
      <c r="A2541" s="1">
        <v>27</v>
      </c>
    </row>
    <row r="2542" spans="1:1">
      <c r="A2542" s="1">
        <v>32</v>
      </c>
    </row>
    <row r="2543" spans="1:1">
      <c r="A2543" s="1">
        <v>45</v>
      </c>
    </row>
    <row r="2544" spans="1:1">
      <c r="A2544" s="1">
        <v>72</v>
      </c>
    </row>
    <row r="2545" spans="1:1">
      <c r="A2545" s="1">
        <v>83</v>
      </c>
    </row>
    <row r="2546" spans="1:1">
      <c r="A2546" s="1">
        <v>60</v>
      </c>
    </row>
    <row r="2547" spans="1:1">
      <c r="A2547" s="1">
        <v>60</v>
      </c>
    </row>
    <row r="2548" spans="1:1">
      <c r="A2548" s="1">
        <v>33</v>
      </c>
    </row>
    <row r="2549" spans="1:1">
      <c r="A2549" s="1">
        <v>67</v>
      </c>
    </row>
    <row r="2550" spans="1:1">
      <c r="A2550" s="1">
        <v>75</v>
      </c>
    </row>
    <row r="2551" spans="1:1">
      <c r="A2551" s="1">
        <v>53</v>
      </c>
    </row>
    <row r="2552" spans="1:1">
      <c r="A2552" s="1">
        <v>90</v>
      </c>
    </row>
    <row r="2553" spans="1:1">
      <c r="A2553" s="1">
        <v>30</v>
      </c>
    </row>
    <row r="2554" spans="1:1">
      <c r="A2554" s="1">
        <v>41</v>
      </c>
    </row>
    <row r="2555" spans="1:1">
      <c r="A2555" s="1">
        <v>61</v>
      </c>
    </row>
    <row r="2556" spans="1:1">
      <c r="A2556" s="1">
        <v>85</v>
      </c>
    </row>
    <row r="2557" spans="1:1">
      <c r="A2557" s="1">
        <v>65</v>
      </c>
    </row>
    <row r="2558" spans="1:1">
      <c r="A2558" s="1">
        <v>19</v>
      </c>
    </row>
    <row r="2559" spans="1:1">
      <c r="A2559" s="1">
        <v>66</v>
      </c>
    </row>
    <row r="2560" spans="1:1">
      <c r="A2560" s="1">
        <v>66</v>
      </c>
    </row>
    <row r="2561" spans="1:1">
      <c r="A2561" s="1">
        <v>51</v>
      </c>
    </row>
    <row r="2562" spans="1:1">
      <c r="A2562" s="1">
        <v>56</v>
      </c>
    </row>
    <row r="2563" spans="1:1">
      <c r="A2563" s="1">
        <v>59</v>
      </c>
    </row>
    <row r="2564" spans="1:1">
      <c r="A2564" s="1">
        <v>45</v>
      </c>
    </row>
    <row r="2565" spans="1:1">
      <c r="A2565" s="1">
        <v>36</v>
      </c>
    </row>
    <row r="2566" spans="1:1">
      <c r="A2566" s="1">
        <v>38</v>
      </c>
    </row>
    <row r="2567" spans="1:1">
      <c r="A2567" s="1">
        <v>36</v>
      </c>
    </row>
    <row r="2568" spans="1:1">
      <c r="A2568" s="1">
        <v>46</v>
      </c>
    </row>
    <row r="2569" spans="1:1">
      <c r="A2569" s="1">
        <v>84</v>
      </c>
    </row>
    <row r="2570" spans="1:1">
      <c r="A2570" s="1">
        <v>54</v>
      </c>
    </row>
    <row r="2571" spans="1:1">
      <c r="A2571" s="1">
        <v>49</v>
      </c>
    </row>
    <row r="2572" spans="1:1">
      <c r="A2572" s="1">
        <v>42</v>
      </c>
    </row>
    <row r="2573" spans="1:1">
      <c r="A2573" s="1">
        <v>40</v>
      </c>
    </row>
    <row r="2574" spans="1:1">
      <c r="A2574" s="1">
        <v>25</v>
      </c>
    </row>
    <row r="2575" spans="1:1">
      <c r="A2575" s="1">
        <v>30</v>
      </c>
    </row>
    <row r="2576" spans="1:1">
      <c r="A2576" s="1">
        <v>23</v>
      </c>
    </row>
    <row r="2577" spans="1:1">
      <c r="A2577" s="1">
        <v>28</v>
      </c>
    </row>
    <row r="2578" spans="1:1">
      <c r="A2578" s="1">
        <v>40</v>
      </c>
    </row>
    <row r="2579" spans="1:1">
      <c r="A2579" s="1">
        <v>24</v>
      </c>
    </row>
    <row r="2580" spans="1:1">
      <c r="A2580" s="1">
        <v>34</v>
      </c>
    </row>
    <row r="2581" spans="1:1">
      <c r="A2581" s="1">
        <v>65</v>
      </c>
    </row>
    <row r="2582" spans="1:1">
      <c r="A2582" s="1">
        <v>60</v>
      </c>
    </row>
    <row r="2583" spans="1:1">
      <c r="A2583" s="1">
        <v>50</v>
      </c>
    </row>
    <row r="2584" spans="1:1">
      <c r="A2584" s="1">
        <v>39</v>
      </c>
    </row>
    <row r="2585" spans="1:1">
      <c r="A2585" s="1">
        <v>33</v>
      </c>
    </row>
    <row r="2586" spans="1:1">
      <c r="A2586" s="1">
        <v>32</v>
      </c>
    </row>
    <row r="2587" spans="1:1">
      <c r="A2587" s="1">
        <v>30</v>
      </c>
    </row>
    <row r="2588" spans="1:1">
      <c r="A2588" s="1">
        <v>42</v>
      </c>
    </row>
    <row r="2589" spans="1:1">
      <c r="A2589" s="1">
        <v>51</v>
      </c>
    </row>
    <row r="2590" spans="1:1">
      <c r="A2590" s="1">
        <v>60</v>
      </c>
    </row>
    <row r="2591" spans="1:1">
      <c r="A2591" s="1">
        <v>54</v>
      </c>
    </row>
    <row r="2592" spans="1:1">
      <c r="A2592" s="1">
        <v>49</v>
      </c>
    </row>
    <row r="2593" spans="1:1">
      <c r="A2593" s="1">
        <v>53</v>
      </c>
    </row>
    <row r="2594" spans="1:1">
      <c r="A2594" s="1">
        <v>56</v>
      </c>
    </row>
    <row r="2595" spans="1:1">
      <c r="A2595" s="1">
        <v>30</v>
      </c>
    </row>
    <row r="2596" spans="1:1">
      <c r="A2596" s="1">
        <v>39</v>
      </c>
    </row>
    <row r="2597" spans="1:1">
      <c r="A2597" s="1">
        <v>58</v>
      </c>
    </row>
    <row r="2598" spans="1:1">
      <c r="A2598" s="1">
        <v>22</v>
      </c>
    </row>
    <row r="2599" spans="1:1">
      <c r="A2599" s="1">
        <v>39</v>
      </c>
    </row>
    <row r="2600" spans="1:1">
      <c r="A2600" s="1">
        <v>53</v>
      </c>
    </row>
    <row r="2601" spans="1:1">
      <c r="A2601" s="1">
        <v>33</v>
      </c>
    </row>
    <row r="2602" spans="1:1">
      <c r="A2602" s="1">
        <v>58</v>
      </c>
    </row>
    <row r="2603" spans="1:1">
      <c r="A2603" s="1">
        <v>43</v>
      </c>
    </row>
    <row r="2604" spans="1:1">
      <c r="A2604" s="1">
        <v>70</v>
      </c>
    </row>
    <row r="2605" spans="1:1">
      <c r="A2605" s="1">
        <v>41</v>
      </c>
    </row>
    <row r="2606" spans="1:1">
      <c r="A2606" s="1">
        <v>35</v>
      </c>
    </row>
    <row r="2607" spans="1:1">
      <c r="A2607" s="1">
        <v>39</v>
      </c>
    </row>
    <row r="2608" spans="1:1">
      <c r="A2608" s="1">
        <v>45</v>
      </c>
    </row>
    <row r="2609" spans="1:1">
      <c r="A2609" s="1">
        <v>55</v>
      </c>
    </row>
    <row r="2610" spans="1:1">
      <c r="A2610" s="1">
        <v>33</v>
      </c>
    </row>
    <row r="2611" spans="1:1">
      <c r="A2611" s="1">
        <v>17</v>
      </c>
    </row>
    <row r="2612" spans="1:1">
      <c r="A2612" s="1">
        <v>9</v>
      </c>
    </row>
    <row r="2613" spans="1:1">
      <c r="A2613" s="1">
        <v>3</v>
      </c>
    </row>
    <row r="2614" spans="1:1">
      <c r="A2614" s="1">
        <v>32</v>
      </c>
    </row>
    <row r="2615" spans="1:1">
      <c r="A2615" s="1">
        <v>25</v>
      </c>
    </row>
    <row r="2616" spans="1:1">
      <c r="A2616" s="1">
        <v>35</v>
      </c>
    </row>
    <row r="2617" spans="1:1">
      <c r="A2617" s="1">
        <v>45</v>
      </c>
    </row>
    <row r="2618" spans="1:1">
      <c r="A2618" s="1">
        <v>48</v>
      </c>
    </row>
    <row r="2619" spans="1:1">
      <c r="A2619" s="1">
        <v>50</v>
      </c>
    </row>
    <row r="2620" spans="1:1">
      <c r="A2620" s="1">
        <v>46</v>
      </c>
    </row>
    <row r="2621" spans="1:1">
      <c r="A2621" s="1">
        <v>19</v>
      </c>
    </row>
    <row r="2622" spans="1:1">
      <c r="A2622" s="1">
        <v>69</v>
      </c>
    </row>
    <row r="2623" spans="1:1">
      <c r="A2623" s="1">
        <v>63</v>
      </c>
    </row>
    <row r="2624" spans="1:1">
      <c r="A2624" s="1">
        <v>62</v>
      </c>
    </row>
    <row r="2625" spans="1:1">
      <c r="A2625" s="1">
        <v>39</v>
      </c>
    </row>
    <row r="2626" spans="1:1">
      <c r="A2626" s="1">
        <v>66</v>
      </c>
    </row>
    <row r="2627" spans="1:1">
      <c r="A2627" s="1">
        <v>38</v>
      </c>
    </row>
    <row r="2628" spans="1:1">
      <c r="A2628" s="1">
        <v>57</v>
      </c>
    </row>
    <row r="2629" spans="1:1">
      <c r="A2629" s="1">
        <v>58</v>
      </c>
    </row>
    <row r="2630" spans="1:1">
      <c r="A2630" s="1">
        <v>22</v>
      </c>
    </row>
    <row r="2631" spans="1:1">
      <c r="A2631" s="1">
        <v>30</v>
      </c>
    </row>
    <row r="2632" spans="1:1">
      <c r="A2632" s="1">
        <v>39</v>
      </c>
    </row>
    <row r="2633" spans="1:1">
      <c r="A2633" s="1">
        <v>55</v>
      </c>
    </row>
    <row r="2634" spans="1:1">
      <c r="A2634" s="1">
        <v>50</v>
      </c>
    </row>
    <row r="2635" spans="1:1">
      <c r="A2635" s="1">
        <v>15</v>
      </c>
    </row>
    <row r="2636" spans="1:1">
      <c r="A2636" s="1">
        <v>28</v>
      </c>
    </row>
    <row r="2637" spans="1:1">
      <c r="A2637" s="1">
        <v>31</v>
      </c>
    </row>
    <row r="2638" spans="1:1">
      <c r="A2638" s="1">
        <v>54</v>
      </c>
    </row>
    <row r="2639" spans="1:1">
      <c r="A2639" s="1">
        <v>17</v>
      </c>
    </row>
    <row r="2640" spans="1:1">
      <c r="A2640" s="1">
        <v>57</v>
      </c>
    </row>
    <row r="2641" spans="1:1">
      <c r="A2641" s="1">
        <v>50</v>
      </c>
    </row>
    <row r="2642" spans="1:1">
      <c r="A2642" s="1">
        <v>50</v>
      </c>
    </row>
    <row r="2643" spans="1:1">
      <c r="A2643" s="1">
        <v>57</v>
      </c>
    </row>
    <row r="2644" spans="1:1">
      <c r="A2644" s="1">
        <v>31</v>
      </c>
    </row>
    <row r="2645" spans="1:1">
      <c r="A2645" s="1">
        <v>56</v>
      </c>
    </row>
    <row r="2646" spans="1:1">
      <c r="A2646" s="1">
        <v>30</v>
      </c>
    </row>
    <row r="2647" spans="1:1">
      <c r="A2647" s="1">
        <v>27</v>
      </c>
    </row>
    <row r="2648" spans="1:1">
      <c r="A2648" s="1">
        <v>43</v>
      </c>
    </row>
    <row r="2649" spans="1:1">
      <c r="A2649" s="1">
        <v>31</v>
      </c>
    </row>
    <row r="2650" spans="1:1">
      <c r="A2650" s="1">
        <v>39</v>
      </c>
    </row>
    <row r="2651" spans="1:1">
      <c r="A2651" s="1">
        <v>47</v>
      </c>
    </row>
    <row r="2652" spans="1:1">
      <c r="A2652" s="1">
        <v>44</v>
      </c>
    </row>
    <row r="2653" spans="1:1">
      <c r="A2653" s="1">
        <v>47</v>
      </c>
    </row>
    <row r="2654" spans="1:1">
      <c r="A2654" s="1">
        <v>83</v>
      </c>
    </row>
    <row r="2655" spans="1:1">
      <c r="A2655" s="1">
        <v>93</v>
      </c>
    </row>
    <row r="2656" spans="1:1">
      <c r="A2656" s="1">
        <v>42</v>
      </c>
    </row>
    <row r="2657" spans="1:1">
      <c r="A2657" s="1">
        <v>40</v>
      </c>
    </row>
    <row r="2658" spans="1:1">
      <c r="A2658" s="1">
        <v>54</v>
      </c>
    </row>
    <row r="2659" spans="1:1">
      <c r="A2659" s="1">
        <v>62</v>
      </c>
    </row>
    <row r="2660" spans="1:1">
      <c r="A2660" s="1">
        <v>67</v>
      </c>
    </row>
    <row r="2661" spans="1:1">
      <c r="A2661" s="1">
        <v>127</v>
      </c>
    </row>
    <row r="2662" spans="1:1">
      <c r="A2662" s="1">
        <v>38</v>
      </c>
    </row>
    <row r="2663" spans="1:1">
      <c r="A2663" s="1">
        <v>49</v>
      </c>
    </row>
    <row r="2664" spans="1:1">
      <c r="A2664" s="1">
        <v>69</v>
      </c>
    </row>
    <row r="2665" spans="1:1">
      <c r="A2665" s="1">
        <v>57</v>
      </c>
    </row>
    <row r="2666" spans="1:1">
      <c r="A2666" s="1">
        <v>30</v>
      </c>
    </row>
    <row r="2667" spans="1:1">
      <c r="A2667" s="1">
        <v>62</v>
      </c>
    </row>
    <row r="2668" spans="1:1">
      <c r="A2668" s="1">
        <v>21</v>
      </c>
    </row>
    <row r="2669" spans="1:1">
      <c r="A2669" s="1">
        <v>44</v>
      </c>
    </row>
    <row r="2670" spans="1:1">
      <c r="A2670" s="1">
        <v>41</v>
      </c>
    </row>
    <row r="2671" spans="1:1">
      <c r="A2671" s="1">
        <v>41</v>
      </c>
    </row>
    <row r="2672" spans="1:1">
      <c r="A2672" s="1">
        <v>31</v>
      </c>
    </row>
    <row r="2673" spans="1:1">
      <c r="A2673" s="1">
        <v>41</v>
      </c>
    </row>
    <row r="2674" spans="1:1">
      <c r="A2674" s="1">
        <v>44</v>
      </c>
    </row>
    <row r="2675" spans="1:1">
      <c r="A2675" s="1">
        <v>20</v>
      </c>
    </row>
    <row r="2676" spans="1:1">
      <c r="A2676" s="1">
        <v>64</v>
      </c>
    </row>
    <row r="2677" spans="1:1">
      <c r="A2677" s="1">
        <v>37</v>
      </c>
    </row>
    <row r="2678" spans="1:1">
      <c r="A2678" s="1">
        <v>72</v>
      </c>
    </row>
    <row r="2679" spans="1:1">
      <c r="A2679" s="1">
        <v>71</v>
      </c>
    </row>
    <row r="2680" spans="1:1">
      <c r="A2680" s="1">
        <v>57</v>
      </c>
    </row>
    <row r="2681" spans="1:1">
      <c r="A2681" s="1">
        <v>56</v>
      </c>
    </row>
    <row r="2682" spans="1:1">
      <c r="A2682" s="1">
        <v>76</v>
      </c>
    </row>
    <row r="2683" spans="1:1">
      <c r="A2683" s="1">
        <v>40</v>
      </c>
    </row>
    <row r="2684" spans="1:1">
      <c r="A2684" s="1">
        <v>34</v>
      </c>
    </row>
    <row r="2685" spans="1:1">
      <c r="A2685" s="1">
        <v>31</v>
      </c>
    </row>
    <row r="2686" spans="1:1">
      <c r="A2686" s="1">
        <v>21</v>
      </c>
    </row>
    <row r="2687" spans="1:1">
      <c r="A2687" s="1">
        <v>58</v>
      </c>
    </row>
    <row r="2688" spans="1:1">
      <c r="A2688" s="1">
        <v>33</v>
      </c>
    </row>
    <row r="2689" spans="1:1">
      <c r="A2689" s="1">
        <v>60</v>
      </c>
    </row>
    <row r="2690" spans="1:1">
      <c r="A2690" s="1">
        <v>97</v>
      </c>
    </row>
    <row r="2691" spans="1:1">
      <c r="A2691" s="1">
        <v>35</v>
      </c>
    </row>
    <row r="2692" spans="1:1">
      <c r="A2692" s="1">
        <v>43</v>
      </c>
    </row>
    <row r="2693" spans="1:1">
      <c r="A2693" s="1">
        <v>34</v>
      </c>
    </row>
    <row r="2694" spans="1:1">
      <c r="A2694" s="1">
        <v>64</v>
      </c>
    </row>
    <row r="2695" spans="1:1">
      <c r="A2695" s="1">
        <v>61</v>
      </c>
    </row>
    <row r="2696" spans="1:1">
      <c r="A2696" s="1">
        <v>85</v>
      </c>
    </row>
    <row r="2697" spans="1:1">
      <c r="A2697" s="1">
        <v>64</v>
      </c>
    </row>
    <row r="2698" spans="1:1">
      <c r="A2698" s="1">
        <v>69</v>
      </c>
    </row>
    <row r="2699" spans="1:1">
      <c r="A2699" s="1">
        <v>74</v>
      </c>
    </row>
    <row r="2700" spans="1:1">
      <c r="A2700" s="1">
        <v>15</v>
      </c>
    </row>
    <row r="2701" spans="1:1">
      <c r="A2701" s="1">
        <v>63</v>
      </c>
    </row>
    <row r="2702" spans="1:1">
      <c r="A2702" s="1">
        <v>40</v>
      </c>
    </row>
    <row r="2703" spans="1:1">
      <c r="A2703" s="1">
        <v>29</v>
      </c>
    </row>
    <row r="2704" spans="1:1">
      <c r="A2704" s="1">
        <v>52</v>
      </c>
    </row>
    <row r="2705" spans="1:1">
      <c r="A2705" s="1">
        <v>46</v>
      </c>
    </row>
    <row r="2706" spans="1:1">
      <c r="A2706" s="1">
        <v>30</v>
      </c>
    </row>
    <row r="2707" spans="1:1">
      <c r="A2707" s="1">
        <v>35</v>
      </c>
    </row>
    <row r="2708" spans="1:1">
      <c r="A2708" s="1">
        <v>24</v>
      </c>
    </row>
    <row r="2709" spans="1:1">
      <c r="A2709" s="1">
        <v>25</v>
      </c>
    </row>
    <row r="2710" spans="1:1">
      <c r="A2710" s="1">
        <v>29</v>
      </c>
    </row>
    <row r="2711" spans="1:1">
      <c r="A2711" s="1">
        <v>50</v>
      </c>
    </row>
    <row r="2712" spans="1:1">
      <c r="A2712" s="1">
        <v>57</v>
      </c>
    </row>
    <row r="2713" spans="1:1">
      <c r="A2713" s="1">
        <v>51</v>
      </c>
    </row>
    <row r="2714" spans="1:1">
      <c r="A2714" s="1">
        <v>44</v>
      </c>
    </row>
    <row r="2715" spans="1:1">
      <c r="A2715" s="1">
        <v>72</v>
      </c>
    </row>
    <row r="2716" spans="1:1">
      <c r="A2716" s="1">
        <v>41</v>
      </c>
    </row>
    <row r="2717" spans="1:1">
      <c r="A2717" s="1">
        <v>57</v>
      </c>
    </row>
    <row r="2718" spans="1:1">
      <c r="A2718" s="1">
        <v>31</v>
      </c>
    </row>
    <row r="2719" spans="1:1">
      <c r="A2719" s="1">
        <v>26</v>
      </c>
    </row>
    <row r="2720" spans="1:1">
      <c r="A2720" s="1">
        <v>36</v>
      </c>
    </row>
    <row r="2721" spans="1:1">
      <c r="A2721" s="1">
        <v>62</v>
      </c>
    </row>
    <row r="2722" spans="1:1">
      <c r="A2722" s="1">
        <v>19</v>
      </c>
    </row>
    <row r="2723" spans="1:1">
      <c r="A2723" s="1">
        <v>77</v>
      </c>
    </row>
    <row r="2724" spans="1:1">
      <c r="A2724" s="1">
        <v>76</v>
      </c>
    </row>
    <row r="2725" spans="1:1">
      <c r="A2725" s="1">
        <v>71</v>
      </c>
    </row>
    <row r="2726" spans="1:1">
      <c r="A2726" s="1">
        <v>59</v>
      </c>
    </row>
    <row r="2727" spans="1:1">
      <c r="A2727" s="1">
        <v>68</v>
      </c>
    </row>
    <row r="2728" spans="1:1">
      <c r="A2728" s="1">
        <v>65</v>
      </c>
    </row>
    <row r="2729" spans="1:1">
      <c r="A2729" s="1">
        <v>89</v>
      </c>
    </row>
    <row r="2730" spans="1:1">
      <c r="A2730" s="1">
        <v>50</v>
      </c>
    </row>
    <row r="2731" spans="1:1">
      <c r="A2731" s="1">
        <v>78</v>
      </c>
    </row>
    <row r="2732" spans="1:1">
      <c r="A2732" s="1">
        <v>22</v>
      </c>
    </row>
    <row r="2733" spans="1:1">
      <c r="A2733" s="1">
        <v>32</v>
      </c>
    </row>
    <row r="2734" spans="1:1">
      <c r="A2734" s="1">
        <v>71</v>
      </c>
    </row>
    <row r="2735" spans="1:1">
      <c r="A2735" s="1">
        <v>36</v>
      </c>
    </row>
    <row r="2736" spans="1:1">
      <c r="A2736" s="1">
        <v>57</v>
      </c>
    </row>
    <row r="2737" spans="1:1">
      <c r="A2737" s="1">
        <v>36</v>
      </c>
    </row>
    <row r="2738" spans="1:1">
      <c r="A2738" s="1">
        <v>32</v>
      </c>
    </row>
    <row r="2739" spans="1:1">
      <c r="A2739" s="1">
        <v>37</v>
      </c>
    </row>
    <row r="2740" spans="1:1">
      <c r="A2740" s="1">
        <v>51</v>
      </c>
    </row>
    <row r="2741" spans="1:1">
      <c r="A2741" s="1">
        <v>42</v>
      </c>
    </row>
    <row r="2742" spans="1:1">
      <c r="A2742" s="1">
        <v>21</v>
      </c>
    </row>
    <row r="2743" spans="1:1">
      <c r="A2743" s="1">
        <v>33</v>
      </c>
    </row>
    <row r="2744" spans="1:1">
      <c r="A2744" s="1">
        <v>25</v>
      </c>
    </row>
    <row r="2745" spans="1:1">
      <c r="A2745" s="1">
        <v>30</v>
      </c>
    </row>
    <row r="2746" spans="1:1">
      <c r="A2746" s="1">
        <v>37</v>
      </c>
    </row>
    <row r="2747" spans="1:1">
      <c r="A2747" s="1">
        <v>57</v>
      </c>
    </row>
    <row r="2748" spans="1:1">
      <c r="A2748" s="1">
        <v>52</v>
      </c>
    </row>
    <row r="2749" spans="1:1">
      <c r="A2749" s="1">
        <v>61</v>
      </c>
    </row>
    <row r="2750" spans="1:1">
      <c r="A2750" s="1">
        <v>46</v>
      </c>
    </row>
    <row r="2751" spans="1:1">
      <c r="A2751" s="1">
        <v>56</v>
      </c>
    </row>
    <row r="2752" spans="1:1">
      <c r="A2752" s="1">
        <v>59</v>
      </c>
    </row>
    <row r="2753" spans="1:1">
      <c r="A2753" s="1">
        <v>38</v>
      </c>
    </row>
    <row r="2754" spans="1:1">
      <c r="A2754" s="1">
        <v>18</v>
      </c>
    </row>
    <row r="2755" spans="1:1">
      <c r="A2755" s="1">
        <v>12</v>
      </c>
    </row>
    <row r="2756" spans="1:1">
      <c r="A2756" s="1">
        <v>18</v>
      </c>
    </row>
    <row r="2757" spans="1:1">
      <c r="A2757" s="1">
        <v>32</v>
      </c>
    </row>
    <row r="2758" spans="1:1">
      <c r="A2758" s="1">
        <v>55</v>
      </c>
    </row>
    <row r="2759" spans="1:1">
      <c r="A2759" s="1">
        <v>63</v>
      </c>
    </row>
    <row r="2760" spans="1:1">
      <c r="A2760" s="1">
        <v>114</v>
      </c>
    </row>
    <row r="2761" spans="1:1">
      <c r="A2761" s="1">
        <v>59</v>
      </c>
    </row>
    <row r="2762" spans="1:1">
      <c r="A2762" s="1">
        <v>55</v>
      </c>
    </row>
    <row r="2763" spans="1:1">
      <c r="A2763" s="1">
        <v>38</v>
      </c>
    </row>
    <row r="2764" spans="1:1">
      <c r="A2764" s="1">
        <v>29</v>
      </c>
    </row>
    <row r="2765" spans="1:1">
      <c r="A2765" s="1">
        <v>50</v>
      </c>
    </row>
    <row r="2766" spans="1:1">
      <c r="A2766" s="1">
        <v>87</v>
      </c>
    </row>
    <row r="2767" spans="1:1">
      <c r="A2767" s="1">
        <v>59</v>
      </c>
    </row>
    <row r="2768" spans="1:1">
      <c r="A2768" s="1">
        <v>52</v>
      </c>
    </row>
    <row r="2769" spans="1:1">
      <c r="A2769" s="1">
        <v>63</v>
      </c>
    </row>
    <row r="2770" spans="1:1">
      <c r="A2770" s="1">
        <v>79</v>
      </c>
    </row>
    <row r="2771" spans="1:1">
      <c r="A2771" s="1">
        <v>38</v>
      </c>
    </row>
    <row r="2772" spans="1:1">
      <c r="A2772" s="1">
        <v>37</v>
      </c>
    </row>
    <row r="2773" spans="1:1">
      <c r="A2773" s="1">
        <v>12</v>
      </c>
    </row>
    <row r="2774" spans="1:1">
      <c r="A2774" s="1">
        <v>57</v>
      </c>
    </row>
    <row r="2775" spans="1:1">
      <c r="A2775" s="1">
        <v>47</v>
      </c>
    </row>
    <row r="2776" spans="1:1">
      <c r="A2776" s="1">
        <v>21</v>
      </c>
    </row>
    <row r="2777" spans="1:1">
      <c r="A2777" s="1">
        <v>21</v>
      </c>
    </row>
    <row r="2778" spans="1:1">
      <c r="A2778" s="1">
        <v>32</v>
      </c>
    </row>
    <row r="2779" spans="1:1">
      <c r="A2779" s="1">
        <v>7</v>
      </c>
    </row>
    <row r="2780" spans="1:1">
      <c r="A2780" s="1">
        <v>36</v>
      </c>
    </row>
    <row r="2781" spans="1:1">
      <c r="A2781" s="1">
        <v>36</v>
      </c>
    </row>
    <row r="2782" spans="1:1">
      <c r="A2782" s="1">
        <v>47</v>
      </c>
    </row>
    <row r="2783" spans="1:1">
      <c r="A2783" s="1">
        <v>16</v>
      </c>
    </row>
    <row r="2784" spans="1:1">
      <c r="A2784" s="1">
        <v>55</v>
      </c>
    </row>
    <row r="2785" spans="1:1">
      <c r="A2785" s="1">
        <v>24</v>
      </c>
    </row>
    <row r="2786" spans="1:1">
      <c r="A2786" s="1">
        <v>40</v>
      </c>
    </row>
    <row r="2787" spans="1:1">
      <c r="A2787" s="1">
        <v>49</v>
      </c>
    </row>
    <row r="2788" spans="1:1">
      <c r="A2788" s="1">
        <v>45</v>
      </c>
    </row>
    <row r="2789" spans="1:1">
      <c r="A2789" s="1">
        <v>24</v>
      </c>
    </row>
    <row r="2790" spans="1:1">
      <c r="A2790" s="1">
        <v>15</v>
      </c>
    </row>
    <row r="2791" spans="1:1">
      <c r="A2791" s="1">
        <v>39</v>
      </c>
    </row>
    <row r="2792" spans="1:1">
      <c r="A2792" s="1">
        <v>41</v>
      </c>
    </row>
    <row r="2793" spans="1:1">
      <c r="A2793" s="1">
        <v>47</v>
      </c>
    </row>
    <row r="2794" spans="1:1">
      <c r="A2794" s="1">
        <v>49</v>
      </c>
    </row>
    <row r="2795" spans="1:1">
      <c r="A2795" s="1">
        <v>60</v>
      </c>
    </row>
    <row r="2796" spans="1:1">
      <c r="A2796" s="1">
        <v>47</v>
      </c>
    </row>
    <row r="2797" spans="1:1">
      <c r="A2797" s="1">
        <v>43</v>
      </c>
    </row>
    <row r="2798" spans="1:1">
      <c r="A2798" s="1">
        <v>49</v>
      </c>
    </row>
    <row r="2799" spans="1:1">
      <c r="A2799" s="1">
        <v>57</v>
      </c>
    </row>
    <row r="2800" spans="1:1">
      <c r="A2800" s="1">
        <v>47</v>
      </c>
    </row>
    <row r="2801" spans="1:1">
      <c r="A2801" s="1">
        <v>66</v>
      </c>
    </row>
    <row r="2802" spans="1:1">
      <c r="A2802" s="1">
        <v>59</v>
      </c>
    </row>
    <row r="2803" spans="1:1">
      <c r="A2803" s="1">
        <v>71</v>
      </c>
    </row>
    <row r="2804" spans="1:1">
      <c r="A2804" s="1">
        <v>55</v>
      </c>
    </row>
    <row r="2805" spans="1:1">
      <c r="A2805" s="1">
        <v>18</v>
      </c>
    </row>
    <row r="2806" spans="1:1">
      <c r="A2806" s="1">
        <v>42</v>
      </c>
    </row>
    <row r="2807" spans="1:1">
      <c r="A2807" s="1">
        <v>35</v>
      </c>
    </row>
    <row r="2808" spans="1:1">
      <c r="A2808" s="1">
        <v>22</v>
      </c>
    </row>
    <row r="2809" spans="1:1">
      <c r="A2809" s="1">
        <v>25</v>
      </c>
    </row>
    <row r="2810" spans="1:1">
      <c r="A2810" s="1">
        <v>22</v>
      </c>
    </row>
    <row r="2811" spans="1:1">
      <c r="A2811" s="1">
        <v>22</v>
      </c>
    </row>
    <row r="2812" spans="1:1">
      <c r="A2812" s="1">
        <v>22</v>
      </c>
    </row>
    <row r="2813" spans="1:1">
      <c r="A2813" s="1">
        <v>21</v>
      </c>
    </row>
    <row r="2814" spans="1:1">
      <c r="A2814" s="1">
        <v>24</v>
      </c>
    </row>
    <row r="2815" spans="1:1">
      <c r="A2815" s="1">
        <v>22</v>
      </c>
    </row>
    <row r="2816" spans="1:1">
      <c r="A2816" s="1">
        <v>45</v>
      </c>
    </row>
    <row r="2817" spans="1:1">
      <c r="A2817" s="1">
        <v>35</v>
      </c>
    </row>
    <row r="2818" spans="1:1">
      <c r="A2818" s="1">
        <v>48</v>
      </c>
    </row>
    <row r="2819" spans="1:1">
      <c r="A2819" s="1">
        <v>40</v>
      </c>
    </row>
    <row r="2820" spans="1:1">
      <c r="A2820" s="1">
        <v>57</v>
      </c>
    </row>
    <row r="2821" spans="1:1">
      <c r="A2821" s="1">
        <v>53</v>
      </c>
    </row>
    <row r="2822" spans="1:1">
      <c r="A2822" s="1">
        <v>57</v>
      </c>
    </row>
    <row r="2823" spans="1:1">
      <c r="A2823" s="1">
        <v>45</v>
      </c>
    </row>
    <row r="2824" spans="1:1">
      <c r="A2824" s="1">
        <v>22</v>
      </c>
    </row>
    <row r="2825" spans="1:1">
      <c r="A2825" s="1">
        <v>22</v>
      </c>
    </row>
    <row r="2826" spans="1:1">
      <c r="A2826" s="1">
        <v>23</v>
      </c>
    </row>
    <row r="2827" spans="1:1">
      <c r="A2827" s="1">
        <v>62</v>
      </c>
    </row>
    <row r="2828" spans="1:1">
      <c r="A2828" s="1">
        <v>33</v>
      </c>
    </row>
    <row r="2829" spans="1:1">
      <c r="A2829" s="1">
        <v>47</v>
      </c>
    </row>
    <row r="2830" spans="1:1">
      <c r="A2830" s="1">
        <v>30</v>
      </c>
    </row>
    <row r="2831" spans="1:1">
      <c r="A2831" s="1">
        <v>80</v>
      </c>
    </row>
    <row r="2832" spans="1:1">
      <c r="A2832" s="1">
        <v>65</v>
      </c>
    </row>
    <row r="2833" spans="1:1">
      <c r="A2833" s="1">
        <v>45</v>
      </c>
    </row>
    <row r="2834" spans="1:1">
      <c r="A2834" s="1">
        <v>54</v>
      </c>
    </row>
    <row r="2835" spans="1:1">
      <c r="A2835" s="1">
        <v>62</v>
      </c>
    </row>
    <row r="2836" spans="1:1">
      <c r="A2836" s="1">
        <v>24</v>
      </c>
    </row>
    <row r="2837" spans="1:1">
      <c r="A2837" s="1">
        <v>63</v>
      </c>
    </row>
    <row r="2838" spans="1:1">
      <c r="A2838" s="1">
        <v>71</v>
      </c>
    </row>
    <row r="2839" spans="1:1">
      <c r="A2839" s="1">
        <v>52</v>
      </c>
    </row>
    <row r="2840" spans="1:1">
      <c r="A2840" s="1">
        <v>25</v>
      </c>
    </row>
    <row r="2841" spans="1:1">
      <c r="A2841" s="1">
        <v>49</v>
      </c>
    </row>
    <row r="2842" spans="1:1">
      <c r="A2842" s="1">
        <v>46</v>
      </c>
    </row>
    <row r="2843" spans="1:1">
      <c r="A2843" s="1">
        <v>44</v>
      </c>
    </row>
    <row r="2844" spans="1:1">
      <c r="A2844" s="1">
        <v>28</v>
      </c>
    </row>
    <row r="2845" spans="1:1">
      <c r="A2845" s="1">
        <v>40</v>
      </c>
    </row>
    <row r="2846" spans="1:1">
      <c r="A2846" s="1">
        <v>21</v>
      </c>
    </row>
    <row r="2847" spans="1:1">
      <c r="A2847" s="1">
        <v>24</v>
      </c>
    </row>
    <row r="2848" spans="1:1">
      <c r="A2848" s="1">
        <v>18</v>
      </c>
    </row>
    <row r="2849" spans="1:1">
      <c r="A2849" s="1">
        <v>44</v>
      </c>
    </row>
    <row r="2850" spans="1:1">
      <c r="A2850" s="1">
        <v>16</v>
      </c>
    </row>
    <row r="2851" spans="1:1">
      <c r="A2851" s="1">
        <v>25</v>
      </c>
    </row>
    <row r="2852" spans="1:1">
      <c r="A2852" s="1">
        <v>46</v>
      </c>
    </row>
    <row r="2853" spans="1:1">
      <c r="A2853" s="1">
        <v>31</v>
      </c>
    </row>
    <row r="2854" spans="1:1">
      <c r="A2854" s="1">
        <v>45</v>
      </c>
    </row>
    <row r="2855" spans="1:1">
      <c r="A2855" s="1">
        <v>87</v>
      </c>
    </row>
    <row r="2856" spans="1:1">
      <c r="A2856" s="1">
        <v>26</v>
      </c>
    </row>
    <row r="2857" spans="1:1">
      <c r="A2857" s="1">
        <v>24</v>
      </c>
    </row>
    <row r="2858" spans="1:1">
      <c r="A2858" s="1">
        <v>44</v>
      </c>
    </row>
    <row r="2859" spans="1:1">
      <c r="A2859" s="1">
        <v>24</v>
      </c>
    </row>
    <row r="2860" spans="1:1">
      <c r="A2860" s="1">
        <v>26</v>
      </c>
    </row>
    <row r="2861" spans="1:1">
      <c r="A2861" s="1">
        <v>44</v>
      </c>
    </row>
    <row r="2862" spans="1:1">
      <c r="A2862" s="1">
        <v>50</v>
      </c>
    </row>
    <row r="2863" spans="1:1">
      <c r="A2863" s="1">
        <v>26</v>
      </c>
    </row>
    <row r="2864" spans="1:1">
      <c r="A2864" s="1">
        <v>47</v>
      </c>
    </row>
    <row r="2865" spans="1:1">
      <c r="A2865" s="1">
        <v>55</v>
      </c>
    </row>
    <row r="2866" spans="1:1">
      <c r="A2866" s="1">
        <v>63</v>
      </c>
    </row>
    <row r="2867" spans="1:1">
      <c r="A2867" s="1">
        <v>61</v>
      </c>
    </row>
    <row r="2868" spans="1:1">
      <c r="A2868" s="1">
        <v>59</v>
      </c>
    </row>
    <row r="2869" spans="1:1">
      <c r="A2869" s="1">
        <v>27</v>
      </c>
    </row>
    <row r="2870" spans="1:1">
      <c r="A2870" s="1">
        <v>62</v>
      </c>
    </row>
    <row r="2871" spans="1:1">
      <c r="A2871" s="1">
        <v>80</v>
      </c>
    </row>
    <row r="2872" spans="1:1">
      <c r="A2872" s="1">
        <v>61</v>
      </c>
    </row>
    <row r="2873" spans="1:1">
      <c r="A2873" s="1">
        <v>47</v>
      </c>
    </row>
    <row r="2874" spans="1:1">
      <c r="A2874" s="1">
        <v>48</v>
      </c>
    </row>
    <row r="2875" spans="1:1">
      <c r="A2875" s="1">
        <v>45</v>
      </c>
    </row>
    <row r="2876" spans="1:1">
      <c r="A2876" s="1">
        <v>28</v>
      </c>
    </row>
    <row r="2877" spans="1:1">
      <c r="A2877" s="1">
        <v>39</v>
      </c>
    </row>
    <row r="2878" spans="1:1">
      <c r="A2878" s="1">
        <v>43</v>
      </c>
    </row>
    <row r="2879" spans="1:1">
      <c r="A2879" s="1">
        <v>58</v>
      </c>
    </row>
    <row r="2880" spans="1:1">
      <c r="A2880" s="1">
        <v>29</v>
      </c>
    </row>
    <row r="2881" spans="1:1">
      <c r="A2881" s="1">
        <v>17</v>
      </c>
    </row>
    <row r="2882" spans="1:1">
      <c r="A2882" s="1">
        <v>40</v>
      </c>
    </row>
    <row r="2883" spans="1:1">
      <c r="A2883" s="1">
        <v>13</v>
      </c>
    </row>
    <row r="2884" spans="1:1">
      <c r="A2884" s="1">
        <v>15</v>
      </c>
    </row>
    <row r="2885" spans="1:1">
      <c r="A2885" s="1">
        <v>31</v>
      </c>
    </row>
    <row r="2886" spans="1:1">
      <c r="A2886" s="1">
        <v>44</v>
      </c>
    </row>
    <row r="2887" spans="1:1">
      <c r="A2887" s="1">
        <v>44</v>
      </c>
    </row>
    <row r="2888" spans="1:1">
      <c r="A2888" s="1">
        <v>68</v>
      </c>
    </row>
    <row r="2889" spans="1:1">
      <c r="A2889" s="1">
        <v>39</v>
      </c>
    </row>
    <row r="2890" spans="1:1">
      <c r="A2890" s="1">
        <v>34</v>
      </c>
    </row>
    <row r="2891" spans="1:1">
      <c r="A2891" s="1">
        <v>34</v>
      </c>
    </row>
    <row r="2892" spans="1:1">
      <c r="A2892" s="1">
        <v>65</v>
      </c>
    </row>
    <row r="2893" spans="1:1">
      <c r="A2893" s="1">
        <v>34</v>
      </c>
    </row>
    <row r="2894" spans="1:1">
      <c r="A2894" s="1">
        <v>22</v>
      </c>
    </row>
    <row r="2895" spans="1:1">
      <c r="A2895" s="1">
        <v>22</v>
      </c>
    </row>
    <row r="2896" spans="1:1">
      <c r="A2896" s="1">
        <v>30</v>
      </c>
    </row>
    <row r="2897" spans="1:1">
      <c r="A2897" s="1">
        <v>32</v>
      </c>
    </row>
    <row r="2898" spans="1:1">
      <c r="A2898" s="1">
        <v>27</v>
      </c>
    </row>
    <row r="2899" spans="1:1">
      <c r="A2899" s="1">
        <v>48</v>
      </c>
    </row>
    <row r="2900" spans="1:1">
      <c r="A2900" s="1">
        <v>38</v>
      </c>
    </row>
    <row r="2901" spans="1:1">
      <c r="A2901" s="1">
        <v>55</v>
      </c>
    </row>
    <row r="2902" spans="1:1">
      <c r="A2902" s="1">
        <v>60</v>
      </c>
    </row>
    <row r="2903" spans="1:1">
      <c r="A2903" s="1">
        <v>73</v>
      </c>
    </row>
    <row r="2904" spans="1:1">
      <c r="A2904" s="1">
        <v>39</v>
      </c>
    </row>
    <row r="2905" spans="1:1">
      <c r="A2905" s="1">
        <v>94</v>
      </c>
    </row>
    <row r="2906" spans="1:1">
      <c r="A2906" s="1">
        <v>66</v>
      </c>
    </row>
    <row r="2907" spans="1:1">
      <c r="A2907" s="1">
        <v>45</v>
      </c>
    </row>
    <row r="2908" spans="1:1">
      <c r="A2908" s="1">
        <v>56</v>
      </c>
    </row>
    <row r="2909" spans="1:1">
      <c r="A2909" s="1">
        <v>45</v>
      </c>
    </row>
    <row r="2910" spans="1:1">
      <c r="A2910" s="1">
        <v>45</v>
      </c>
    </row>
    <row r="2911" spans="1:1">
      <c r="A2911" s="1">
        <v>41</v>
      </c>
    </row>
    <row r="2912" spans="1:1">
      <c r="A2912" s="1">
        <v>37</v>
      </c>
    </row>
    <row r="2913" spans="1:1">
      <c r="A2913" s="1">
        <v>24</v>
      </c>
    </row>
    <row r="2914" spans="1:1">
      <c r="A2914" s="1">
        <v>32</v>
      </c>
    </row>
    <row r="2915" spans="1:1">
      <c r="A2915" s="1">
        <v>27</v>
      </c>
    </row>
    <row r="2916" spans="1:1">
      <c r="A2916" s="1">
        <v>7</v>
      </c>
    </row>
    <row r="2917" spans="1:1">
      <c r="A2917" s="1">
        <v>31</v>
      </c>
    </row>
    <row r="2918" spans="1:1">
      <c r="A2918" s="1">
        <v>35</v>
      </c>
    </row>
    <row r="2919" spans="1:1">
      <c r="A2919" s="1">
        <v>21</v>
      </c>
    </row>
    <row r="2920" spans="1:1">
      <c r="A2920" s="1">
        <v>35</v>
      </c>
    </row>
    <row r="2921" spans="1:1">
      <c r="A2921" s="1">
        <v>52</v>
      </c>
    </row>
    <row r="2922" spans="1:1">
      <c r="A2922" s="1">
        <v>61</v>
      </c>
    </row>
    <row r="2923" spans="1:1">
      <c r="A2923" s="1">
        <v>68</v>
      </c>
    </row>
    <row r="2924" spans="1:1">
      <c r="A2924" s="1">
        <v>33</v>
      </c>
    </row>
    <row r="2925" spans="1:1">
      <c r="A2925" s="1">
        <v>47</v>
      </c>
    </row>
    <row r="2926" spans="1:1">
      <c r="A2926" s="1">
        <v>36</v>
      </c>
    </row>
    <row r="2927" spans="1:1">
      <c r="A2927" s="1">
        <v>14</v>
      </c>
    </row>
    <row r="2928" spans="1:1">
      <c r="A2928" s="1">
        <v>29</v>
      </c>
    </row>
    <row r="2929" spans="1:1">
      <c r="A2929" s="1">
        <v>3</v>
      </c>
    </row>
    <row r="2930" spans="1:1">
      <c r="A2930" s="1">
        <v>9</v>
      </c>
    </row>
    <row r="2931" spans="1:1">
      <c r="A2931" s="1">
        <v>12</v>
      </c>
    </row>
    <row r="2932" spans="1:1">
      <c r="A2932" s="1">
        <v>34</v>
      </c>
    </row>
    <row r="2933" spans="1:1">
      <c r="A2933" s="1">
        <v>25</v>
      </c>
    </row>
    <row r="2934" spans="1:1">
      <c r="A2934" s="1">
        <v>33</v>
      </c>
    </row>
    <row r="2935" spans="1:1">
      <c r="A2935" s="1">
        <v>64</v>
      </c>
    </row>
    <row r="2936" spans="1:1">
      <c r="A2936" s="1">
        <v>36</v>
      </c>
    </row>
    <row r="2937" spans="1:1">
      <c r="A2937" s="1">
        <v>51</v>
      </c>
    </row>
    <row r="2938" spans="1:1">
      <c r="A2938" s="1">
        <v>73</v>
      </c>
    </row>
    <row r="2939" spans="1:1">
      <c r="A2939" s="1">
        <v>47</v>
      </c>
    </row>
    <row r="2940" spans="1:1">
      <c r="A2940" s="1">
        <v>41</v>
      </c>
    </row>
    <row r="2941" spans="1:1">
      <c r="A2941" s="1">
        <v>41</v>
      </c>
    </row>
    <row r="2942" spans="1:1">
      <c r="A2942" s="1">
        <v>78</v>
      </c>
    </row>
    <row r="2943" spans="1:1">
      <c r="A2943" s="1">
        <v>50</v>
      </c>
    </row>
    <row r="2944" spans="1:1">
      <c r="A2944" s="1">
        <v>26</v>
      </c>
    </row>
    <row r="2945" spans="1:1">
      <c r="A2945" s="1">
        <v>54</v>
      </c>
    </row>
    <row r="2946" spans="1:1">
      <c r="A2946" s="1">
        <v>40</v>
      </c>
    </row>
    <row r="2947" spans="1:1">
      <c r="A2947" s="1">
        <v>24</v>
      </c>
    </row>
    <row r="2948" spans="1:1">
      <c r="A2948" s="1">
        <v>18</v>
      </c>
    </row>
    <row r="2949" spans="1:1">
      <c r="A2949" s="1">
        <v>17</v>
      </c>
    </row>
    <row r="2950" spans="1:1">
      <c r="A2950" s="1">
        <v>26</v>
      </c>
    </row>
    <row r="2951" spans="1:1">
      <c r="A2951" s="1">
        <v>20</v>
      </c>
    </row>
    <row r="2952" spans="1:1">
      <c r="A2952" s="1">
        <v>22</v>
      </c>
    </row>
    <row r="2953" spans="1:1">
      <c r="A2953" s="1">
        <v>19</v>
      </c>
    </row>
    <row r="2954" spans="1:1">
      <c r="A2954" s="1">
        <v>9</v>
      </c>
    </row>
    <row r="2955" spans="1:1">
      <c r="A2955" s="1">
        <v>10</v>
      </c>
    </row>
    <row r="2956" spans="1:1">
      <c r="A2956" s="1">
        <v>35</v>
      </c>
    </row>
    <row r="2957" spans="1:1">
      <c r="A2957" s="1">
        <v>42</v>
      </c>
    </row>
    <row r="2958" spans="1:1">
      <c r="A2958" s="1">
        <v>42</v>
      </c>
    </row>
    <row r="2959" spans="1:1">
      <c r="A2959" s="1">
        <v>31</v>
      </c>
    </row>
    <row r="2960" spans="1:1">
      <c r="A2960" s="1">
        <v>26</v>
      </c>
    </row>
    <row r="2961" spans="1:1">
      <c r="A2961" s="1">
        <v>38</v>
      </c>
    </row>
    <row r="2962" spans="1:1">
      <c r="A2962" s="1">
        <v>30</v>
      </c>
    </row>
    <row r="2963" spans="1:1">
      <c r="A2963" s="1">
        <v>37</v>
      </c>
    </row>
    <row r="2964" spans="1:1">
      <c r="A2964" s="1">
        <v>25</v>
      </c>
    </row>
    <row r="2965" spans="1:1">
      <c r="A2965" s="1">
        <v>18</v>
      </c>
    </row>
    <row r="2966" spans="1:1">
      <c r="A2966" s="1">
        <v>22</v>
      </c>
    </row>
    <row r="2967" spans="1:1">
      <c r="A2967" s="1">
        <v>28</v>
      </c>
    </row>
    <row r="2968" spans="1:1">
      <c r="A2968" s="1">
        <v>36</v>
      </c>
    </row>
    <row r="2969" spans="1:1">
      <c r="A2969" s="1">
        <v>43</v>
      </c>
    </row>
    <row r="2970" spans="1:1">
      <c r="A2970" s="1">
        <v>33</v>
      </c>
    </row>
    <row r="2971" spans="1:1">
      <c r="A2971" s="1">
        <v>27</v>
      </c>
    </row>
    <row r="2972" spans="1:1">
      <c r="A2972" s="1">
        <v>62</v>
      </c>
    </row>
    <row r="2973" spans="1:1">
      <c r="A2973" s="1">
        <v>55</v>
      </c>
    </row>
    <row r="2974" spans="1:1">
      <c r="A2974" s="1">
        <v>50</v>
      </c>
    </row>
    <row r="2975" spans="1:1">
      <c r="A2975" s="1">
        <v>51</v>
      </c>
    </row>
    <row r="2976" spans="1:1">
      <c r="A2976" s="1">
        <v>60</v>
      </c>
    </row>
    <row r="2977" spans="1:1">
      <c r="A2977" s="1">
        <v>42</v>
      </c>
    </row>
    <row r="2978" spans="1:1">
      <c r="A2978" s="1">
        <v>31</v>
      </c>
    </row>
    <row r="2979" spans="1:1">
      <c r="A2979" s="1">
        <v>34</v>
      </c>
    </row>
    <row r="2980" spans="1:1">
      <c r="A2980" s="1">
        <v>35</v>
      </c>
    </row>
    <row r="2981" spans="1:1">
      <c r="A2981" s="1">
        <v>18</v>
      </c>
    </row>
    <row r="2982" spans="1:1">
      <c r="A2982" s="1">
        <v>22</v>
      </c>
    </row>
    <row r="2983" spans="1:1">
      <c r="A2983" s="1">
        <v>55</v>
      </c>
    </row>
    <row r="2984" spans="1:1">
      <c r="A2984" s="1">
        <v>46</v>
      </c>
    </row>
    <row r="2985" spans="1:1">
      <c r="A2985" s="1">
        <v>46</v>
      </c>
    </row>
    <row r="2986" spans="1:1">
      <c r="A2986" s="1">
        <v>12</v>
      </c>
    </row>
    <row r="2987" spans="1:1">
      <c r="A2987" s="1">
        <v>18</v>
      </c>
    </row>
    <row r="2988" spans="1:1">
      <c r="A2988" s="1">
        <v>12</v>
      </c>
    </row>
    <row r="2989" spans="1:1">
      <c r="A2989" s="1">
        <v>20</v>
      </c>
    </row>
    <row r="2990" spans="1:1">
      <c r="A2990" s="1">
        <v>8</v>
      </c>
    </row>
    <row r="2991" spans="1:1">
      <c r="A2991" s="1">
        <v>23</v>
      </c>
    </row>
    <row r="2992" spans="1:1">
      <c r="A2992" s="1">
        <v>12</v>
      </c>
    </row>
    <row r="2993" spans="1:1">
      <c r="A2993" s="1">
        <v>39</v>
      </c>
    </row>
    <row r="2994" spans="1:1">
      <c r="A2994" s="1">
        <v>38</v>
      </c>
    </row>
    <row r="2995" spans="1:1">
      <c r="A2995" s="1">
        <v>57</v>
      </c>
    </row>
    <row r="2996" spans="1:1">
      <c r="A2996" s="1">
        <v>26</v>
      </c>
    </row>
    <row r="2997" spans="1:1">
      <c r="A2997" s="1">
        <v>25</v>
      </c>
    </row>
    <row r="2998" spans="1:1">
      <c r="A2998" s="1">
        <v>25</v>
      </c>
    </row>
    <row r="2999" spans="1:1">
      <c r="A2999" s="1">
        <v>12</v>
      </c>
    </row>
    <row r="3000" spans="1:1">
      <c r="A3000" s="1">
        <v>12</v>
      </c>
    </row>
    <row r="3001" spans="1:1">
      <c r="A3001" s="1">
        <v>18</v>
      </c>
    </row>
    <row r="3002" spans="1:1">
      <c r="A3002" s="1">
        <v>22</v>
      </c>
    </row>
    <row r="3003" spans="1:1">
      <c r="A3003" s="1">
        <v>20</v>
      </c>
    </row>
    <row r="3004" spans="1:1">
      <c r="A3004" s="1">
        <v>27</v>
      </c>
    </row>
    <row r="3005" spans="1:1">
      <c r="A3005" s="1">
        <v>34</v>
      </c>
    </row>
    <row r="3006" spans="1:1">
      <c r="A3006" s="1">
        <v>23</v>
      </c>
    </row>
    <row r="3007" spans="1:1">
      <c r="A3007" s="1">
        <v>49</v>
      </c>
    </row>
    <row r="3008" spans="1:1">
      <c r="A3008" s="1">
        <v>40</v>
      </c>
    </row>
    <row r="3009" spans="1:1">
      <c r="A3009" s="1">
        <v>34</v>
      </c>
    </row>
    <row r="3010" spans="1:1">
      <c r="A3010" s="1">
        <v>57</v>
      </c>
    </row>
    <row r="3011" spans="1:1">
      <c r="A3011" s="1">
        <v>37</v>
      </c>
    </row>
    <row r="3012" spans="1:1">
      <c r="A3012" s="1">
        <v>64</v>
      </c>
    </row>
    <row r="3013" spans="1:1">
      <c r="A3013" s="1">
        <v>38</v>
      </c>
    </row>
    <row r="3014" spans="1:1">
      <c r="A3014" s="1">
        <v>19</v>
      </c>
    </row>
    <row r="3015" spans="1:1">
      <c r="A3015" s="1">
        <v>24</v>
      </c>
    </row>
    <row r="3016" spans="1:1">
      <c r="A3016" s="1">
        <v>36</v>
      </c>
    </row>
    <row r="3017" spans="1:1">
      <c r="A3017" s="1">
        <v>22</v>
      </c>
    </row>
    <row r="3018" spans="1:1">
      <c r="A3018" s="1">
        <v>33</v>
      </c>
    </row>
    <row r="3019" spans="1:1">
      <c r="A3019" s="1">
        <v>18</v>
      </c>
    </row>
    <row r="3020" spans="1:1">
      <c r="A3020" s="1">
        <v>20</v>
      </c>
    </row>
    <row r="3021" spans="1:1">
      <c r="A3021" s="1">
        <v>21</v>
      </c>
    </row>
    <row r="3022" spans="1:1">
      <c r="A3022" s="1">
        <v>16</v>
      </c>
    </row>
    <row r="3023" spans="1:1">
      <c r="A3023" s="1">
        <v>21</v>
      </c>
    </row>
    <row r="3024" spans="1:1">
      <c r="A3024" s="1">
        <v>11</v>
      </c>
    </row>
    <row r="3025" spans="1:1">
      <c r="A3025" s="1">
        <v>2</v>
      </c>
    </row>
    <row r="3026" spans="1:1">
      <c r="A3026" s="1">
        <v>25</v>
      </c>
    </row>
    <row r="3027" spans="1:1">
      <c r="A3027" s="1">
        <v>30</v>
      </c>
    </row>
    <row r="3028" spans="1:1">
      <c r="A3028" s="1">
        <v>31</v>
      </c>
    </row>
    <row r="3029" spans="1:1">
      <c r="A3029" s="1">
        <v>23</v>
      </c>
    </row>
    <row r="3030" spans="1:1">
      <c r="A3030" s="1">
        <v>14</v>
      </c>
    </row>
    <row r="3031" spans="1:1">
      <c r="A3031" s="1">
        <v>15</v>
      </c>
    </row>
    <row r="3032" spans="1:1">
      <c r="A3032" s="1">
        <v>18</v>
      </c>
    </row>
    <row r="3033" spans="1:1">
      <c r="A3033" s="1">
        <v>17</v>
      </c>
    </row>
    <row r="3034" spans="1:1">
      <c r="A3034" s="1">
        <v>10</v>
      </c>
    </row>
    <row r="3035" spans="1:1">
      <c r="A3035" s="1">
        <v>8</v>
      </c>
    </row>
    <row r="3036" spans="1:1">
      <c r="A3036" s="1">
        <v>10</v>
      </c>
    </row>
    <row r="3037" spans="1:1">
      <c r="A3037" s="1">
        <v>9</v>
      </c>
    </row>
    <row r="3038" spans="1:1">
      <c r="A3038" s="1">
        <v>8</v>
      </c>
    </row>
    <row r="3039" spans="1:1">
      <c r="A3039" s="1">
        <v>35</v>
      </c>
    </row>
    <row r="3040" spans="1:1">
      <c r="A3040" s="1">
        <v>40</v>
      </c>
    </row>
    <row r="3041" spans="1:1">
      <c r="A3041" s="1">
        <v>42</v>
      </c>
    </row>
    <row r="3042" spans="1:1">
      <c r="A3042" s="1">
        <v>28</v>
      </c>
    </row>
    <row r="3043" spans="1:1">
      <c r="A3043" s="1">
        <v>31</v>
      </c>
    </row>
    <row r="3044" spans="1:1">
      <c r="A3044" s="1">
        <v>57</v>
      </c>
    </row>
    <row r="3045" spans="1:1">
      <c r="A3045" s="1">
        <v>38</v>
      </c>
    </row>
    <row r="3046" spans="1:1">
      <c r="A3046" s="1">
        <v>44</v>
      </c>
    </row>
    <row r="3047" spans="1:1">
      <c r="A3047" s="1">
        <v>68</v>
      </c>
    </row>
    <row r="3048" spans="1:1">
      <c r="A3048" s="1">
        <v>42</v>
      </c>
    </row>
    <row r="3049" spans="1:1">
      <c r="A3049" s="1">
        <v>55</v>
      </c>
    </row>
    <row r="3050" spans="1:1">
      <c r="A3050" s="1">
        <v>28</v>
      </c>
    </row>
    <row r="3051" spans="1:1">
      <c r="A3051" s="1">
        <v>32</v>
      </c>
    </row>
    <row r="3052" spans="1:1">
      <c r="A3052" s="1">
        <v>45</v>
      </c>
    </row>
    <row r="3053" spans="1:1">
      <c r="A3053" s="1">
        <v>69</v>
      </c>
    </row>
    <row r="3054" spans="1:1">
      <c r="A3054" s="1">
        <v>55</v>
      </c>
    </row>
    <row r="3055" spans="1:1">
      <c r="A3055" s="1">
        <v>37</v>
      </c>
    </row>
    <row r="3056" spans="1:1">
      <c r="A3056" s="1">
        <v>5</v>
      </c>
    </row>
    <row r="3057" spans="1:1">
      <c r="A3057" s="1">
        <v>34</v>
      </c>
    </row>
    <row r="3058" spans="1:1">
      <c r="A3058" s="1">
        <v>14</v>
      </c>
    </row>
    <row r="3059" spans="1:1">
      <c r="A3059" s="1">
        <v>25</v>
      </c>
    </row>
    <row r="3060" spans="1:1">
      <c r="A3060" s="1">
        <v>23</v>
      </c>
    </row>
    <row r="3061" spans="1:1">
      <c r="A3061" s="1">
        <v>13</v>
      </c>
    </row>
    <row r="3062" spans="1:1">
      <c r="A3062" s="1">
        <v>8</v>
      </c>
    </row>
    <row r="3063" spans="1:1">
      <c r="A3063" s="1">
        <v>24</v>
      </c>
    </row>
    <row r="3064" spans="1:1">
      <c r="A3064" s="1">
        <v>18</v>
      </c>
    </row>
    <row r="3065" spans="1:1">
      <c r="A3065" s="1">
        <v>21</v>
      </c>
    </row>
    <row r="3066" spans="1:1">
      <c r="A3066" s="1">
        <v>40</v>
      </c>
    </row>
    <row r="3067" spans="1:1">
      <c r="A3067" s="1">
        <v>14</v>
      </c>
    </row>
    <row r="3068" spans="1:1">
      <c r="A3068" s="1">
        <v>9</v>
      </c>
    </row>
    <row r="3069" spans="1:1">
      <c r="A3069" s="1">
        <v>22</v>
      </c>
    </row>
    <row r="3070" spans="1:1">
      <c r="A3070" s="1">
        <v>14</v>
      </c>
    </row>
    <row r="3071" spans="1:1">
      <c r="A3071" s="1">
        <v>33</v>
      </c>
    </row>
    <row r="3072" spans="1:1">
      <c r="A3072" s="1">
        <v>30</v>
      </c>
    </row>
    <row r="3073" spans="1:1">
      <c r="A3073" s="1">
        <v>19</v>
      </c>
    </row>
    <row r="3074" spans="1:1">
      <c r="A3074" s="1">
        <v>14</v>
      </c>
    </row>
    <row r="3075" spans="1:1">
      <c r="A3075" s="1">
        <v>17</v>
      </c>
    </row>
    <row r="3076" spans="1:1">
      <c r="A3076" s="1">
        <v>32</v>
      </c>
    </row>
    <row r="3077" spans="1:1">
      <c r="A3077" s="1">
        <v>18</v>
      </c>
    </row>
    <row r="3078" spans="1:1">
      <c r="A3078" s="1">
        <v>19</v>
      </c>
    </row>
    <row r="3079" spans="1:1">
      <c r="A3079" s="1">
        <v>49</v>
      </c>
    </row>
    <row r="3080" spans="1:1">
      <c r="A3080" s="1">
        <v>37</v>
      </c>
    </row>
    <row r="3081" spans="1:1">
      <c r="A3081" s="1">
        <v>31</v>
      </c>
    </row>
    <row r="3082" spans="1:1">
      <c r="A3082" s="1">
        <v>59</v>
      </c>
    </row>
    <row r="3083" spans="1:1">
      <c r="A3083" s="1">
        <v>31</v>
      </c>
    </row>
    <row r="3084" spans="1:1">
      <c r="A3084" s="1">
        <v>48</v>
      </c>
    </row>
    <row r="3085" spans="1:1">
      <c r="A3085" s="1">
        <v>55</v>
      </c>
    </row>
    <row r="3086" spans="1:1">
      <c r="A3086" s="1">
        <v>56</v>
      </c>
    </row>
    <row r="3087" spans="1:1">
      <c r="A3087" s="1">
        <v>32</v>
      </c>
    </row>
    <row r="3088" spans="1:1">
      <c r="A3088" s="1">
        <v>73</v>
      </c>
    </row>
    <row r="3089" spans="1:1">
      <c r="A3089" s="1">
        <v>38</v>
      </c>
    </row>
    <row r="3090" spans="1:1">
      <c r="A3090" s="1">
        <v>30</v>
      </c>
    </row>
    <row r="3091" spans="1:1">
      <c r="A3091" s="1">
        <v>41</v>
      </c>
    </row>
    <row r="3092" spans="1:1">
      <c r="A3092" s="1">
        <v>39</v>
      </c>
    </row>
    <row r="3093" spans="1:1">
      <c r="A3093" s="1">
        <v>9</v>
      </c>
    </row>
    <row r="3094" spans="1:1">
      <c r="A3094" s="1">
        <v>6</v>
      </c>
    </row>
    <row r="3095" spans="1:1">
      <c r="A3095" s="1">
        <v>24</v>
      </c>
    </row>
    <row r="3096" spans="1:1">
      <c r="A3096" s="1">
        <v>15</v>
      </c>
    </row>
    <row r="3097" spans="1:1">
      <c r="A3097" s="1">
        <v>18</v>
      </c>
    </row>
    <row r="3098" spans="1:1">
      <c r="A3098" s="1">
        <v>9</v>
      </c>
    </row>
    <row r="3099" spans="1:1">
      <c r="A3099" s="1">
        <v>23</v>
      </c>
    </row>
    <row r="3100" spans="1:1">
      <c r="A3100" s="1">
        <v>14</v>
      </c>
    </row>
    <row r="3101" spans="1:1">
      <c r="A3101" s="1">
        <v>20</v>
      </c>
    </row>
    <row r="3102" spans="1:1">
      <c r="A3102" s="1">
        <v>28</v>
      </c>
    </row>
    <row r="3103" spans="1:1">
      <c r="A3103" s="1">
        <v>23</v>
      </c>
    </row>
    <row r="3104" spans="1:1">
      <c r="A3104" s="1">
        <v>9</v>
      </c>
    </row>
    <row r="3105" spans="1:1">
      <c r="A3105" s="1">
        <v>23</v>
      </c>
    </row>
    <row r="3106" spans="1:1">
      <c r="A3106" s="1">
        <v>7</v>
      </c>
    </row>
    <row r="3107" spans="1:1">
      <c r="A3107" s="1">
        <v>16</v>
      </c>
    </row>
    <row r="3108" spans="1:1">
      <c r="A3108" s="1">
        <v>15</v>
      </c>
    </row>
    <row r="3109" spans="1:1">
      <c r="A3109" s="1">
        <v>19</v>
      </c>
    </row>
    <row r="3110" spans="1:1">
      <c r="A3110" s="1">
        <v>3</v>
      </c>
    </row>
    <row r="3111" spans="1:1">
      <c r="A3111" s="1">
        <v>18</v>
      </c>
    </row>
    <row r="3112" spans="1:1">
      <c r="A3112" s="1">
        <v>40</v>
      </c>
    </row>
    <row r="3113" spans="1:1">
      <c r="A3113" s="1">
        <v>14</v>
      </c>
    </row>
    <row r="3114" spans="1:1">
      <c r="A3114" s="1">
        <v>32</v>
      </c>
    </row>
    <row r="3115" spans="1:1">
      <c r="A3115" s="1">
        <v>43</v>
      </c>
    </row>
    <row r="3116" spans="1:1">
      <c r="A3116" s="1">
        <v>47</v>
      </c>
    </row>
    <row r="3117" spans="1:1">
      <c r="A3117" s="1">
        <v>82</v>
      </c>
    </row>
    <row r="3118" spans="1:1">
      <c r="A3118" s="1">
        <v>17</v>
      </c>
    </row>
    <row r="3119" spans="1:1">
      <c r="A3119" s="1">
        <v>87</v>
      </c>
    </row>
    <row r="3120" spans="1:1">
      <c r="A3120" s="1">
        <v>37</v>
      </c>
    </row>
    <row r="3121" spans="1:1">
      <c r="A3121" s="1">
        <v>40</v>
      </c>
    </row>
    <row r="3122" spans="1:1">
      <c r="A3122" s="1">
        <v>49</v>
      </c>
    </row>
    <row r="3123" spans="1:1">
      <c r="A3123" s="1">
        <v>66</v>
      </c>
    </row>
    <row r="3124" spans="1:1">
      <c r="A3124" s="1">
        <v>26</v>
      </c>
    </row>
    <row r="3125" spans="1:1">
      <c r="A3125" s="1">
        <v>60</v>
      </c>
    </row>
    <row r="3126" spans="1:1">
      <c r="A3126" s="1">
        <v>13</v>
      </c>
    </row>
    <row r="3127" spans="1:1">
      <c r="A3127" s="1">
        <v>27</v>
      </c>
    </row>
    <row r="3128" spans="1:1">
      <c r="A3128" s="1">
        <v>21</v>
      </c>
    </row>
    <row r="3129" spans="1:1">
      <c r="A3129" s="1">
        <v>19</v>
      </c>
    </row>
    <row r="3130" spans="1:1">
      <c r="A3130" s="1">
        <v>18</v>
      </c>
    </row>
    <row r="3131" spans="1:1">
      <c r="A3131" s="1">
        <v>6</v>
      </c>
    </row>
    <row r="3132" spans="1:1">
      <c r="A3132" s="1">
        <v>23</v>
      </c>
    </row>
    <row r="3133" spans="1:1">
      <c r="A3133" s="1">
        <v>4</v>
      </c>
    </row>
    <row r="3134" spans="1:1">
      <c r="A3134" s="1">
        <v>8</v>
      </c>
    </row>
    <row r="3135" spans="1:1">
      <c r="A3135" s="1">
        <v>2</v>
      </c>
    </row>
    <row r="3136" spans="1:1">
      <c r="A3136" s="1">
        <v>5</v>
      </c>
    </row>
    <row r="3137" spans="1:1">
      <c r="A3137" s="1">
        <v>4</v>
      </c>
    </row>
    <row r="3138" spans="1:1">
      <c r="A3138" s="1">
        <v>7</v>
      </c>
    </row>
    <row r="3139" spans="1:1">
      <c r="A3139" s="1">
        <v>12</v>
      </c>
    </row>
    <row r="3140" spans="1:1">
      <c r="A3140" s="1">
        <v>2</v>
      </c>
    </row>
    <row r="3141" spans="1:1">
      <c r="A3141" s="1">
        <v>1</v>
      </c>
    </row>
    <row r="3142" spans="1:1">
      <c r="A3142" s="1">
        <v>14</v>
      </c>
    </row>
    <row r="3143" spans="1:1">
      <c r="A3143" s="1">
        <v>4</v>
      </c>
    </row>
    <row r="3144" spans="1:1">
      <c r="A3144" s="1">
        <v>16</v>
      </c>
    </row>
    <row r="3145" spans="1:1">
      <c r="A3145" s="1">
        <v>1</v>
      </c>
    </row>
    <row r="3146" spans="1:1">
      <c r="A3146" s="1">
        <v>37</v>
      </c>
    </row>
    <row r="3147" spans="1:1">
      <c r="A3147" s="1">
        <v>9</v>
      </c>
    </row>
    <row r="3148" spans="1:1">
      <c r="A3148" s="1">
        <v>22</v>
      </c>
    </row>
    <row r="3149" spans="1:1">
      <c r="A3149" s="1">
        <v>14</v>
      </c>
    </row>
    <row r="3150" spans="1:1">
      <c r="A3150" s="1">
        <v>25</v>
      </c>
    </row>
    <row r="3151" spans="1:1">
      <c r="A3151" s="1">
        <v>31</v>
      </c>
    </row>
    <row r="3152" spans="1:1">
      <c r="A3152" s="1">
        <v>97</v>
      </c>
    </row>
    <row r="3153" spans="1:1">
      <c r="A3153" s="1">
        <v>38</v>
      </c>
    </row>
    <row r="3154" spans="1:1">
      <c r="A3154" s="1">
        <v>68</v>
      </c>
    </row>
    <row r="3155" spans="1:1">
      <c r="A3155" s="1">
        <v>63</v>
      </c>
    </row>
    <row r="3156" spans="1:1">
      <c r="A3156" s="1">
        <v>45</v>
      </c>
    </row>
    <row r="3157" spans="1:1">
      <c r="A3157" s="1">
        <v>57</v>
      </c>
    </row>
    <row r="3158" spans="1:1">
      <c r="A3158" s="1">
        <v>65</v>
      </c>
    </row>
    <row r="3159" spans="1:1">
      <c r="A3159" s="1">
        <v>35</v>
      </c>
    </row>
    <row r="3160" spans="1:1">
      <c r="A3160" s="1">
        <v>55</v>
      </c>
    </row>
    <row r="3161" spans="1:1">
      <c r="A3161" s="1">
        <v>18</v>
      </c>
    </row>
    <row r="3162" spans="1:1">
      <c r="A3162" s="1">
        <v>49</v>
      </c>
    </row>
    <row r="3163" spans="1:1">
      <c r="A3163" s="1">
        <v>47</v>
      </c>
    </row>
    <row r="3164" spans="1:1">
      <c r="A3164" s="1">
        <v>31</v>
      </c>
    </row>
    <row r="3165" spans="1:1">
      <c r="A3165" s="1">
        <v>6</v>
      </c>
    </row>
    <row r="3166" spans="1:1">
      <c r="A3166" s="1">
        <v>32</v>
      </c>
    </row>
    <row r="3167" spans="1:1">
      <c r="A3167" s="1">
        <v>37</v>
      </c>
    </row>
    <row r="3168" spans="1:1">
      <c r="A3168" s="1">
        <v>56</v>
      </c>
    </row>
    <row r="3169" spans="1:1">
      <c r="A3169" s="1">
        <v>23</v>
      </c>
    </row>
    <row r="3170" spans="1:1">
      <c r="A3170" s="1">
        <v>5</v>
      </c>
    </row>
    <row r="3171" spans="1:1">
      <c r="A3171" s="1">
        <v>1</v>
      </c>
    </row>
    <row r="3172" spans="1:1">
      <c r="A3172" s="1">
        <v>43</v>
      </c>
    </row>
    <row r="3173" spans="1:1">
      <c r="A3173" s="1">
        <v>15</v>
      </c>
    </row>
    <row r="3174" spans="1:1">
      <c r="A3174" s="1">
        <v>8</v>
      </c>
    </row>
    <row r="3175" spans="1:1">
      <c r="A3175" s="1">
        <v>15</v>
      </c>
    </row>
    <row r="3176" spans="1:1">
      <c r="A3176" s="1">
        <v>17</v>
      </c>
    </row>
    <row r="3177" spans="1:1">
      <c r="A3177" s="1">
        <v>7</v>
      </c>
    </row>
    <row r="3178" spans="1:1">
      <c r="A3178" s="1">
        <v>9</v>
      </c>
    </row>
    <row r="3179" spans="1:1">
      <c r="A3179" s="1">
        <v>17</v>
      </c>
    </row>
    <row r="3180" spans="1:1">
      <c r="A3180" s="1">
        <v>24</v>
      </c>
    </row>
    <row r="3181" spans="1:1">
      <c r="A3181" s="1">
        <v>14</v>
      </c>
    </row>
    <row r="3182" spans="1:1">
      <c r="A3182" s="1">
        <v>13</v>
      </c>
    </row>
    <row r="3183" spans="1:1">
      <c r="A3183" s="1">
        <v>11</v>
      </c>
    </row>
    <row r="3184" spans="1:1">
      <c r="A3184" s="1">
        <v>30</v>
      </c>
    </row>
    <row r="3185" spans="1:1">
      <c r="A3185" s="1">
        <v>47</v>
      </c>
    </row>
    <row r="3186" spans="1:1">
      <c r="A3186" s="1">
        <v>41</v>
      </c>
    </row>
    <row r="3187" spans="1:1">
      <c r="A3187" s="1">
        <v>46</v>
      </c>
    </row>
    <row r="3188" spans="1:1">
      <c r="A3188" s="1">
        <v>42</v>
      </c>
    </row>
    <row r="3189" spans="1:1">
      <c r="A3189" s="1">
        <v>91</v>
      </c>
    </row>
    <row r="3190" spans="1:1">
      <c r="A3190" s="1">
        <v>32</v>
      </c>
    </row>
    <row r="3191" spans="1:1">
      <c r="A3191" s="1">
        <v>29</v>
      </c>
    </row>
    <row r="3192" spans="1:1">
      <c r="A3192" s="1">
        <v>29</v>
      </c>
    </row>
    <row r="3193" spans="1:1">
      <c r="A3193" s="1">
        <v>4</v>
      </c>
    </row>
    <row r="3194" spans="1:1">
      <c r="A3194" s="1">
        <v>20</v>
      </c>
    </row>
    <row r="3195" spans="1:1">
      <c r="A3195" s="1">
        <v>7</v>
      </c>
    </row>
    <row r="3196" spans="1:1">
      <c r="A3196" s="1">
        <v>31</v>
      </c>
    </row>
    <row r="3197" spans="1:1">
      <c r="A3197" s="1">
        <v>9</v>
      </c>
    </row>
    <row r="3198" spans="1:1">
      <c r="A3198" s="1">
        <v>16</v>
      </c>
    </row>
    <row r="3199" spans="1:1">
      <c r="A3199" s="1">
        <v>7</v>
      </c>
    </row>
    <row r="3200" spans="1:1">
      <c r="A3200" s="1">
        <v>15</v>
      </c>
    </row>
    <row r="3201" spans="1:1">
      <c r="A3201" s="1">
        <v>4</v>
      </c>
    </row>
    <row r="3202" spans="1:1">
      <c r="A3202" s="1">
        <v>2</v>
      </c>
    </row>
    <row r="3203" spans="1:1">
      <c r="A3203" s="1">
        <v>6</v>
      </c>
    </row>
    <row r="3204" spans="1:1">
      <c r="A3204" s="1">
        <v>9</v>
      </c>
    </row>
    <row r="3205" spans="1:1">
      <c r="A3205" s="1">
        <v>24</v>
      </c>
    </row>
    <row r="3206" spans="1:1">
      <c r="A3206" s="1">
        <v>3</v>
      </c>
    </row>
    <row r="3207" spans="1:1">
      <c r="A3207" s="1">
        <v>33</v>
      </c>
    </row>
    <row r="3208" spans="1:1">
      <c r="A3208" s="1">
        <v>31</v>
      </c>
    </row>
    <row r="3209" spans="1:1">
      <c r="A3209" s="1">
        <v>1</v>
      </c>
    </row>
    <row r="3210" spans="1:1">
      <c r="A3210" s="1">
        <v>27</v>
      </c>
    </row>
    <row r="3211" spans="1:1">
      <c r="A3211" s="1">
        <v>1</v>
      </c>
    </row>
    <row r="3212" spans="1:1">
      <c r="A3212" s="1">
        <v>1</v>
      </c>
    </row>
    <row r="3213" spans="1:1">
      <c r="A3213" s="1">
        <v>1</v>
      </c>
    </row>
    <row r="3214" spans="1:1">
      <c r="A3214" s="1">
        <v>50</v>
      </c>
    </row>
    <row r="3215" spans="1:1">
      <c r="A3215" s="1">
        <v>3</v>
      </c>
    </row>
    <row r="3216" spans="1:1">
      <c r="A3216" s="1">
        <v>7</v>
      </c>
    </row>
    <row r="3217" spans="1:1">
      <c r="A3217" s="1">
        <v>4</v>
      </c>
    </row>
    <row r="3218" spans="1:1">
      <c r="A3218" s="1">
        <v>20</v>
      </c>
    </row>
    <row r="3219" spans="1:1">
      <c r="A3219" s="1">
        <v>21</v>
      </c>
    </row>
    <row r="3220" spans="1:1">
      <c r="A3220" s="1">
        <v>15</v>
      </c>
    </row>
    <row r="3221" spans="1:1">
      <c r="A3221" s="1">
        <v>21</v>
      </c>
    </row>
    <row r="3222" spans="1:1">
      <c r="A3222" s="1">
        <v>83</v>
      </c>
    </row>
    <row r="3223" spans="1:1">
      <c r="A3223" s="1">
        <v>86</v>
      </c>
    </row>
    <row r="3224" spans="1:1">
      <c r="A3224" s="1">
        <v>37</v>
      </c>
    </row>
    <row r="3225" spans="1:1">
      <c r="A3225" s="1">
        <v>11</v>
      </c>
    </row>
    <row r="3226" spans="1:1">
      <c r="A3226" s="1">
        <v>23</v>
      </c>
    </row>
    <row r="3227" spans="1:1">
      <c r="A3227" s="1">
        <v>1</v>
      </c>
    </row>
    <row r="3228" spans="1:1">
      <c r="A3228" s="1">
        <v>48</v>
      </c>
    </row>
    <row r="3229" spans="1:1">
      <c r="A3229" s="1">
        <v>49</v>
      </c>
    </row>
    <row r="3230" spans="1:1">
      <c r="A3230" s="1">
        <v>32</v>
      </c>
    </row>
    <row r="3231" spans="1:1">
      <c r="A3231" s="1">
        <v>2</v>
      </c>
    </row>
    <row r="3232" spans="1:1">
      <c r="A3232" s="1">
        <v>43</v>
      </c>
    </row>
    <row r="3233" spans="1:1">
      <c r="A3233" s="1">
        <v>29</v>
      </c>
    </row>
    <row r="3234" spans="1:1">
      <c r="A3234" s="1">
        <v>15</v>
      </c>
    </row>
    <row r="3235" spans="1:1">
      <c r="A3235" s="1">
        <v>4</v>
      </c>
    </row>
    <row r="3236" spans="1:1">
      <c r="A3236" s="1">
        <v>6</v>
      </c>
    </row>
    <row r="3237" spans="1:1">
      <c r="A3237" s="1">
        <v>2</v>
      </c>
    </row>
    <row r="3238" spans="1:1">
      <c r="A3238" s="1">
        <v>1</v>
      </c>
    </row>
    <row r="3239" spans="1:1">
      <c r="A3239" s="1">
        <v>11</v>
      </c>
    </row>
    <row r="3240" spans="1:1">
      <c r="A3240" s="1">
        <v>13</v>
      </c>
    </row>
    <row r="3241" spans="1:1">
      <c r="A3241" s="1">
        <v>3</v>
      </c>
    </row>
    <row r="3242" spans="1:1">
      <c r="A3242" s="1">
        <v>5</v>
      </c>
    </row>
    <row r="3243" spans="1:1">
      <c r="A3243" s="1">
        <v>11</v>
      </c>
    </row>
    <row r="3244" spans="1:1">
      <c r="A3244" s="1">
        <v>27</v>
      </c>
    </row>
    <row r="3245" spans="1:1">
      <c r="A3245" s="1">
        <v>13</v>
      </c>
    </row>
    <row r="3246" spans="1:1">
      <c r="A3246" s="1">
        <v>24</v>
      </c>
    </row>
    <row r="3247" spans="1:1">
      <c r="A3247" s="1">
        <v>5</v>
      </c>
    </row>
    <row r="3248" spans="1:1">
      <c r="A3248" s="1">
        <v>30</v>
      </c>
    </row>
    <row r="3249" spans="1:1">
      <c r="A3249" s="1">
        <v>4</v>
      </c>
    </row>
    <row r="3250" spans="1:1">
      <c r="A3250" s="1">
        <v>1</v>
      </c>
    </row>
    <row r="3251" spans="1:1">
      <c r="A3251" s="1">
        <v>24</v>
      </c>
    </row>
    <row r="3252" spans="1:1">
      <c r="A3252" s="1">
        <v>23</v>
      </c>
    </row>
    <row r="3253" spans="1:1">
      <c r="A3253" s="1">
        <v>25</v>
      </c>
    </row>
    <row r="3254" spans="1:1">
      <c r="A3254" s="1">
        <v>11</v>
      </c>
    </row>
    <row r="3255" spans="1:1">
      <c r="A3255" s="1">
        <v>50</v>
      </c>
    </row>
    <row r="3256" spans="1:1">
      <c r="A3256" s="1">
        <v>14</v>
      </c>
    </row>
    <row r="3257" spans="1:1">
      <c r="A3257" s="1">
        <v>66</v>
      </c>
    </row>
    <row r="3258" spans="1:1">
      <c r="A3258" s="1">
        <v>83</v>
      </c>
    </row>
    <row r="3259" spans="1:1">
      <c r="A3259" s="1">
        <v>70</v>
      </c>
    </row>
    <row r="3260" spans="1:1">
      <c r="A3260" s="1">
        <v>68</v>
      </c>
    </row>
    <row r="3261" spans="1:1">
      <c r="A3261" s="1">
        <v>14</v>
      </c>
    </row>
    <row r="3262" spans="1:1">
      <c r="A3262" s="1">
        <v>39</v>
      </c>
    </row>
    <row r="3263" spans="1:1">
      <c r="A3263" s="1">
        <v>11</v>
      </c>
    </row>
    <row r="3264" spans="1:1">
      <c r="A3264" s="1">
        <v>21</v>
      </c>
    </row>
    <row r="3265" spans="1:1">
      <c r="A3265" s="1">
        <v>4</v>
      </c>
    </row>
    <row r="3266" spans="1:1">
      <c r="A3266" s="1">
        <v>6</v>
      </c>
    </row>
    <row r="3267" spans="1:1">
      <c r="A3267" s="1">
        <v>3</v>
      </c>
    </row>
    <row r="3268" spans="1:1">
      <c r="A3268" s="1">
        <v>62</v>
      </c>
    </row>
    <row r="3269" spans="1:1">
      <c r="A3269" s="1">
        <v>31</v>
      </c>
    </row>
    <row r="3270" spans="1:1">
      <c r="A3270" s="1">
        <v>9</v>
      </c>
    </row>
    <row r="3271" spans="1:1">
      <c r="A3271" s="1">
        <v>5</v>
      </c>
    </row>
    <row r="3272" spans="1:1">
      <c r="A3272" s="1">
        <v>7</v>
      </c>
    </row>
    <row r="3273" spans="1:1">
      <c r="A3273" s="1">
        <v>23</v>
      </c>
    </row>
    <row r="3274" spans="1:1">
      <c r="A3274" s="1">
        <v>1</v>
      </c>
    </row>
    <row r="3275" spans="1:1">
      <c r="A3275" s="1">
        <v>29</v>
      </c>
    </row>
    <row r="3276" spans="1:1">
      <c r="A3276" s="1">
        <v>17</v>
      </c>
    </row>
    <row r="3277" spans="1:1">
      <c r="A3277" s="1">
        <v>4</v>
      </c>
    </row>
    <row r="3278" spans="1:1">
      <c r="A3278" s="1">
        <v>6</v>
      </c>
    </row>
    <row r="3279" spans="1:1">
      <c r="A3279" s="1">
        <v>2</v>
      </c>
    </row>
    <row r="3280" spans="1:1">
      <c r="A3280" s="1">
        <v>3</v>
      </c>
    </row>
    <row r="3281" spans="1:1">
      <c r="A3281" s="1">
        <v>1</v>
      </c>
    </row>
    <row r="3282" spans="1:1">
      <c r="A3282" s="1">
        <v>2</v>
      </c>
    </row>
    <row r="3283" spans="1:1">
      <c r="A3283" s="1">
        <v>14</v>
      </c>
    </row>
    <row r="3284" spans="1:1">
      <c r="A3284" s="1">
        <v>18</v>
      </c>
    </row>
    <row r="3285" spans="1:1">
      <c r="A3285" s="1">
        <v>26</v>
      </c>
    </row>
    <row r="3286" spans="1:1">
      <c r="A3286" s="1">
        <v>12</v>
      </c>
    </row>
    <row r="3287" spans="1:1">
      <c r="A3287" s="1">
        <v>8</v>
      </c>
    </row>
    <row r="3288" spans="1:1">
      <c r="A3288" s="1">
        <v>29</v>
      </c>
    </row>
    <row r="3289" spans="1:1">
      <c r="A3289" s="1">
        <v>7</v>
      </c>
    </row>
    <row r="3290" spans="1:1">
      <c r="A3290" s="1">
        <v>18</v>
      </c>
    </row>
    <row r="3291" spans="1:1">
      <c r="A3291" s="1">
        <v>11</v>
      </c>
    </row>
    <row r="3292" spans="1:1">
      <c r="A3292" s="1">
        <v>97</v>
      </c>
    </row>
    <row r="3293" spans="1:1">
      <c r="A3293" s="1">
        <v>62</v>
      </c>
    </row>
    <row r="3294" spans="1:1">
      <c r="A3294" s="1">
        <v>38</v>
      </c>
    </row>
    <row r="3295" spans="1:1">
      <c r="A3295" s="1">
        <v>31</v>
      </c>
    </row>
    <row r="3296" spans="1:1">
      <c r="A3296" s="1">
        <v>38</v>
      </c>
    </row>
    <row r="3297" spans="1:1">
      <c r="A3297" s="1">
        <v>27</v>
      </c>
    </row>
    <row r="3298" spans="1:1">
      <c r="A3298" s="1">
        <v>17</v>
      </c>
    </row>
    <row r="3299" spans="1:1">
      <c r="A3299" s="1">
        <v>9</v>
      </c>
    </row>
    <row r="3300" spans="1:1">
      <c r="A3300" s="1">
        <v>34</v>
      </c>
    </row>
    <row r="3301" spans="1:1">
      <c r="A3301" s="1">
        <v>26</v>
      </c>
    </row>
    <row r="3302" spans="1:1">
      <c r="A3302" s="1">
        <v>48</v>
      </c>
    </row>
    <row r="3303" spans="1:1">
      <c r="A3303" s="1">
        <v>5</v>
      </c>
    </row>
    <row r="3304" spans="1:1">
      <c r="A3304" s="1">
        <v>1</v>
      </c>
    </row>
    <row r="3305" spans="1:1">
      <c r="A3305" s="1">
        <v>8</v>
      </c>
    </row>
    <row r="3306" spans="1:1">
      <c r="A3306" s="1">
        <v>48</v>
      </c>
    </row>
    <row r="3307" spans="1:1">
      <c r="A3307" s="1">
        <v>4</v>
      </c>
    </row>
    <row r="3308" spans="1:1">
      <c r="A3308" s="1">
        <v>9</v>
      </c>
    </row>
    <row r="3309" spans="1:1">
      <c r="A3309" s="1">
        <v>9</v>
      </c>
    </row>
    <row r="3310" spans="1:1">
      <c r="A3310" s="1">
        <v>3</v>
      </c>
    </row>
    <row r="3311" spans="1:1">
      <c r="A3311" s="1">
        <v>3</v>
      </c>
    </row>
    <row r="3312" spans="1:1">
      <c r="A3312" s="1">
        <v>14</v>
      </c>
    </row>
    <row r="3313" spans="1:1">
      <c r="A3313" s="1">
        <v>9</v>
      </c>
    </row>
    <row r="3314" spans="1:1">
      <c r="A3314" s="1">
        <v>17</v>
      </c>
    </row>
    <row r="3315" spans="1:1">
      <c r="A3315" s="1">
        <v>1</v>
      </c>
    </row>
    <row r="3316" spans="1:1">
      <c r="A3316" s="1">
        <v>2</v>
      </c>
    </row>
    <row r="3317" spans="1:1">
      <c r="A3317" s="1">
        <v>10</v>
      </c>
    </row>
    <row r="3318" spans="1:1">
      <c r="A3318" s="1">
        <v>11</v>
      </c>
    </row>
    <row r="3319" spans="1:1">
      <c r="A3319" s="1">
        <v>12</v>
      </c>
    </row>
    <row r="3320" spans="1:1">
      <c r="A3320" s="1">
        <v>21</v>
      </c>
    </row>
    <row r="3321" spans="1:1">
      <c r="A3321" s="1">
        <v>4</v>
      </c>
    </row>
    <row r="3322" spans="1:1">
      <c r="A3322" s="1">
        <v>13</v>
      </c>
    </row>
    <row r="3323" spans="1:1">
      <c r="A3323" s="1">
        <v>5</v>
      </c>
    </row>
    <row r="3324" spans="1:1">
      <c r="A3324" s="1">
        <v>16</v>
      </c>
    </row>
    <row r="3325" spans="1:1">
      <c r="A3325" s="1">
        <v>2</v>
      </c>
    </row>
    <row r="3326" spans="1:1">
      <c r="A3326" s="1">
        <v>6</v>
      </c>
    </row>
    <row r="3327" spans="1:1">
      <c r="A3327" s="1">
        <v>35</v>
      </c>
    </row>
    <row r="3328" spans="1:1">
      <c r="A3328" s="1">
        <v>85</v>
      </c>
    </row>
    <row r="3329" spans="1:1">
      <c r="A3329" s="1">
        <v>63</v>
      </c>
    </row>
    <row r="3330" spans="1:1">
      <c r="A3330" s="1">
        <v>25</v>
      </c>
    </row>
    <row r="3331" spans="1:1">
      <c r="A3331" s="1">
        <v>19</v>
      </c>
    </row>
    <row r="3332" spans="1:1">
      <c r="A3332" s="1">
        <v>10</v>
      </c>
    </row>
    <row r="3333" spans="1:1">
      <c r="A3333" s="1">
        <v>23</v>
      </c>
    </row>
    <row r="3334" spans="1:1">
      <c r="A3334" s="1">
        <v>6</v>
      </c>
    </row>
    <row r="3335" spans="1:1">
      <c r="A3335" s="1">
        <v>31</v>
      </c>
    </row>
    <row r="3336" spans="1:1">
      <c r="A3336" s="1">
        <v>17</v>
      </c>
    </row>
    <row r="3337" spans="1:1">
      <c r="A3337" s="1">
        <v>19</v>
      </c>
    </row>
    <row r="3338" spans="1:1">
      <c r="A3338" s="1">
        <v>9</v>
      </c>
    </row>
    <row r="3339" spans="1:1">
      <c r="A3339" s="1">
        <v>33</v>
      </c>
    </row>
    <row r="3340" spans="1:1">
      <c r="A3340" s="1">
        <v>10</v>
      </c>
    </row>
    <row r="3341" spans="1:1">
      <c r="A3341" s="1">
        <v>13</v>
      </c>
    </row>
    <row r="3342" spans="1:1">
      <c r="A3342" s="1">
        <v>4</v>
      </c>
    </row>
    <row r="3343" spans="1:1">
      <c r="A3343" s="1">
        <v>1</v>
      </c>
    </row>
    <row r="3344" spans="1:1">
      <c r="A3344" s="1">
        <v>5</v>
      </c>
    </row>
    <row r="3345" spans="1:1">
      <c r="A3345" s="1">
        <v>5</v>
      </c>
    </row>
    <row r="3346" spans="1:1">
      <c r="A3346" s="1">
        <v>2</v>
      </c>
    </row>
    <row r="3347" spans="1:1">
      <c r="A3347" s="1">
        <v>5</v>
      </c>
    </row>
    <row r="3348" spans="1:1">
      <c r="A3348" s="1">
        <v>1</v>
      </c>
    </row>
    <row r="3349" spans="1:1">
      <c r="A3349" s="1">
        <v>4</v>
      </c>
    </row>
    <row r="3350" spans="1:1">
      <c r="A3350" s="1">
        <v>4</v>
      </c>
    </row>
    <row r="3351" spans="1:1">
      <c r="A3351" s="1">
        <v>2</v>
      </c>
    </row>
    <row r="3352" spans="1:1">
      <c r="A3352" s="1">
        <v>1</v>
      </c>
    </row>
    <row r="3353" spans="1:1">
      <c r="A3353" s="1">
        <v>4</v>
      </c>
    </row>
    <row r="3354" spans="1:1">
      <c r="A3354" s="1">
        <v>1</v>
      </c>
    </row>
    <row r="3355" spans="1:1">
      <c r="A3355" s="1">
        <v>3</v>
      </c>
    </row>
    <row r="3356" spans="1:1">
      <c r="A3356" s="1">
        <v>1</v>
      </c>
    </row>
    <row r="3357" spans="1:1">
      <c r="A3357" s="1">
        <v>2</v>
      </c>
    </row>
    <row r="3358" spans="1:1">
      <c r="A3358" s="1">
        <v>1</v>
      </c>
    </row>
    <row r="3359" spans="1:1">
      <c r="A3359" s="1">
        <v>2</v>
      </c>
    </row>
    <row r="3360" spans="1:1">
      <c r="A3360" s="1">
        <v>24</v>
      </c>
    </row>
    <row r="3361" spans="1:1">
      <c r="A3361" s="1">
        <v>11</v>
      </c>
    </row>
    <row r="3362" spans="1:1">
      <c r="A3362" s="1">
        <v>73</v>
      </c>
    </row>
    <row r="3363" spans="1:1">
      <c r="A3363" s="1">
        <v>64</v>
      </c>
    </row>
    <row r="3364" spans="1:1">
      <c r="A3364" s="1">
        <v>53</v>
      </c>
    </row>
    <row r="3365" spans="1:1">
      <c r="A3365" s="1">
        <v>30</v>
      </c>
    </row>
    <row r="3366" spans="1:1">
      <c r="A3366" s="1">
        <v>20</v>
      </c>
    </row>
    <row r="3367" spans="1:1">
      <c r="A3367" s="1">
        <v>17</v>
      </c>
    </row>
    <row r="3368" spans="1:1">
      <c r="A3368" s="1">
        <v>31</v>
      </c>
    </row>
    <row r="3369" spans="1:1">
      <c r="A3369" s="1">
        <v>7</v>
      </c>
    </row>
    <row r="3370" spans="1:1">
      <c r="A3370" s="1">
        <v>8</v>
      </c>
    </row>
    <row r="3371" spans="1:1">
      <c r="A3371" s="1">
        <v>13</v>
      </c>
    </row>
    <row r="3372" spans="1:1">
      <c r="A3372" s="1">
        <v>20</v>
      </c>
    </row>
    <row r="3373" spans="1:1">
      <c r="A3373" s="1">
        <v>11</v>
      </c>
    </row>
    <row r="3374" spans="1:1">
      <c r="A3374" s="1">
        <v>16</v>
      </c>
    </row>
    <row r="3375" spans="1:1">
      <c r="A3375" s="1">
        <v>19</v>
      </c>
    </row>
    <row r="3376" spans="1:1">
      <c r="A3376" s="1">
        <v>12</v>
      </c>
    </row>
    <row r="3377" spans="1:1">
      <c r="A3377" s="1">
        <v>4</v>
      </c>
    </row>
    <row r="3378" spans="1:1">
      <c r="A3378" s="1">
        <v>13</v>
      </c>
    </row>
    <row r="3379" spans="1:1">
      <c r="A3379" s="1">
        <v>2</v>
      </c>
    </row>
    <row r="3380" spans="1:1">
      <c r="A3380" s="1">
        <v>12</v>
      </c>
    </row>
    <row r="3381" spans="1:1">
      <c r="A3381" s="1">
        <v>1</v>
      </c>
    </row>
    <row r="3382" spans="1:1">
      <c r="A3382" s="1">
        <v>2</v>
      </c>
    </row>
    <row r="3383" spans="1:1">
      <c r="A3383" s="1">
        <v>1</v>
      </c>
    </row>
    <row r="3384" spans="1:1">
      <c r="A3384" s="1">
        <v>1</v>
      </c>
    </row>
    <row r="3385" spans="1:1">
      <c r="A3385" s="1">
        <v>20</v>
      </c>
    </row>
    <row r="3386" spans="1:1">
      <c r="A3386" s="1">
        <v>1</v>
      </c>
    </row>
    <row r="3387" spans="1:1">
      <c r="A3387" s="1">
        <v>10</v>
      </c>
    </row>
    <row r="3388" spans="1:1">
      <c r="A3388" s="1">
        <v>8</v>
      </c>
    </row>
    <row r="3389" spans="1:1">
      <c r="A3389" s="1">
        <v>1</v>
      </c>
    </row>
    <row r="3390" spans="1:1">
      <c r="A3390" s="1">
        <v>1</v>
      </c>
    </row>
    <row r="3391" spans="1:1">
      <c r="A3391" s="1">
        <v>4</v>
      </c>
    </row>
    <row r="3392" spans="1:1">
      <c r="A3392" s="1">
        <v>1</v>
      </c>
    </row>
    <row r="3393" spans="1:1">
      <c r="A3393" s="1">
        <v>1</v>
      </c>
    </row>
    <row r="3394" spans="1:1">
      <c r="A3394" s="1">
        <v>2</v>
      </c>
    </row>
    <row r="3395" spans="1:1">
      <c r="A3395" s="1">
        <v>13</v>
      </c>
    </row>
    <row r="3396" spans="1:1">
      <c r="A3396" s="1">
        <v>2</v>
      </c>
    </row>
    <row r="3397" spans="1:1">
      <c r="A3397" s="1">
        <v>36</v>
      </c>
    </row>
    <row r="3398" spans="1:1">
      <c r="A3398" s="1">
        <v>68</v>
      </c>
    </row>
    <row r="3399" spans="1:1">
      <c r="A3399" s="1">
        <v>37</v>
      </c>
    </row>
    <row r="3400" spans="1:1">
      <c r="A3400" s="1">
        <v>40</v>
      </c>
    </row>
    <row r="3401" spans="1:1">
      <c r="A3401" s="1">
        <v>11</v>
      </c>
    </row>
    <row r="3402" spans="1:1">
      <c r="A3402" s="1">
        <v>21</v>
      </c>
    </row>
    <row r="3403" spans="1:1">
      <c r="A3403" s="1">
        <v>17</v>
      </c>
    </row>
    <row r="3404" spans="1:1">
      <c r="A3404" s="1">
        <v>14</v>
      </c>
    </row>
    <row r="3405" spans="1:1">
      <c r="A3405" s="1">
        <v>37</v>
      </c>
    </row>
    <row r="3406" spans="1:1">
      <c r="A3406" s="1">
        <v>6</v>
      </c>
    </row>
    <row r="3407" spans="1:1">
      <c r="A3407" s="1">
        <v>8</v>
      </c>
    </row>
    <row r="3408" spans="1:1">
      <c r="A3408" s="1">
        <v>19</v>
      </c>
    </row>
    <row r="3409" spans="1:1">
      <c r="A3409" s="1">
        <v>23</v>
      </c>
    </row>
    <row r="3410" spans="1:1">
      <c r="A3410" s="1">
        <v>9</v>
      </c>
    </row>
    <row r="3411" spans="1:1">
      <c r="A3411" s="1">
        <v>8</v>
      </c>
    </row>
    <row r="3412" spans="1:1">
      <c r="A3412" s="1">
        <v>15</v>
      </c>
    </row>
    <row r="3413" spans="1:1">
      <c r="A3413" s="1">
        <v>21</v>
      </c>
    </row>
    <row r="3414" spans="1:1">
      <c r="A3414" s="1">
        <v>1</v>
      </c>
    </row>
    <row r="3415" spans="1:1">
      <c r="A3415" s="1">
        <v>1</v>
      </c>
    </row>
    <row r="3416" spans="1:1">
      <c r="A3416" s="1">
        <v>5</v>
      </c>
    </row>
    <row r="3417" spans="1:1">
      <c r="A3417" s="1">
        <v>1</v>
      </c>
    </row>
    <row r="3418" spans="1:1">
      <c r="A3418" s="1">
        <v>1</v>
      </c>
    </row>
    <row r="3419" spans="1:1">
      <c r="A3419" s="1">
        <v>1</v>
      </c>
    </row>
    <row r="3420" spans="1:1">
      <c r="A3420" s="1">
        <v>1</v>
      </c>
    </row>
    <row r="3421" spans="1:1">
      <c r="A3421" s="1">
        <v>2</v>
      </c>
    </row>
    <row r="3422" spans="1:1">
      <c r="A3422" s="1">
        <v>8</v>
      </c>
    </row>
    <row r="3423" spans="1:1">
      <c r="A3423" s="1">
        <v>10</v>
      </c>
    </row>
    <row r="3424" spans="1:1">
      <c r="A3424" s="1">
        <v>1</v>
      </c>
    </row>
    <row r="3425" spans="1:1">
      <c r="A3425" s="1">
        <v>5</v>
      </c>
    </row>
    <row r="3426" spans="1:1">
      <c r="A3426" s="1">
        <v>10</v>
      </c>
    </row>
    <row r="3427" spans="1:1">
      <c r="A3427" s="1">
        <v>5</v>
      </c>
    </row>
    <row r="3428" spans="1:1">
      <c r="A3428" s="1">
        <v>4</v>
      </c>
    </row>
    <row r="3429" spans="1:1">
      <c r="A3429" s="1">
        <v>1</v>
      </c>
    </row>
    <row r="3430" spans="1:1">
      <c r="A3430" s="1">
        <v>6</v>
      </c>
    </row>
    <row r="3431" spans="1:1">
      <c r="A3431" s="1">
        <v>3</v>
      </c>
    </row>
    <row r="3432" spans="1:1">
      <c r="A3432" s="1">
        <v>51</v>
      </c>
    </row>
    <row r="3433" spans="1:1">
      <c r="A3433" s="1">
        <v>44</v>
      </c>
    </row>
    <row r="3434" spans="1:1">
      <c r="A3434" s="1">
        <v>57</v>
      </c>
    </row>
    <row r="3435" spans="1:1">
      <c r="A3435" s="1">
        <v>23</v>
      </c>
    </row>
    <row r="3436" spans="1:1">
      <c r="A3436" s="1">
        <v>27</v>
      </c>
    </row>
    <row r="3437" spans="1:1">
      <c r="A3437" s="1">
        <v>17</v>
      </c>
    </row>
    <row r="3438" spans="1:1">
      <c r="A3438" s="1">
        <v>8</v>
      </c>
    </row>
    <row r="3439" spans="1:1">
      <c r="A3439" s="1">
        <v>10</v>
      </c>
    </row>
    <row r="3440" spans="1:1">
      <c r="A3440" s="1">
        <v>21</v>
      </c>
    </row>
    <row r="3441" spans="1:1">
      <c r="A3441" s="1">
        <v>21</v>
      </c>
    </row>
    <row r="3442" spans="1:1">
      <c r="A3442" s="1">
        <v>21</v>
      </c>
    </row>
    <row r="3443" spans="1:1">
      <c r="A3443" s="1">
        <v>14</v>
      </c>
    </row>
    <row r="3444" spans="1:1">
      <c r="A3444" s="1">
        <v>14</v>
      </c>
    </row>
    <row r="3445" spans="1:1">
      <c r="A3445" s="1">
        <v>8</v>
      </c>
    </row>
    <row r="3446" spans="1:1">
      <c r="A3446" s="1">
        <v>1</v>
      </c>
    </row>
    <row r="3447" spans="1:1">
      <c r="A3447" s="1">
        <v>27</v>
      </c>
    </row>
    <row r="3448" spans="1:1">
      <c r="A3448" s="1">
        <v>16</v>
      </c>
    </row>
    <row r="3449" spans="1:1">
      <c r="A3449" s="1">
        <v>6</v>
      </c>
    </row>
    <row r="3450" spans="1:1">
      <c r="A3450" s="1">
        <v>1</v>
      </c>
    </row>
    <row r="3451" spans="1:1">
      <c r="A3451" s="1">
        <v>5</v>
      </c>
    </row>
    <row r="3452" spans="1:1">
      <c r="A3452" s="1">
        <v>2</v>
      </c>
    </row>
    <row r="3453" spans="1:1">
      <c r="A3453" s="1">
        <v>1</v>
      </c>
    </row>
    <row r="3454" spans="1:1">
      <c r="A3454" s="1">
        <v>3</v>
      </c>
    </row>
    <row r="3455" spans="1:1">
      <c r="A3455" s="1">
        <v>11</v>
      </c>
    </row>
    <row r="3456" spans="1:1">
      <c r="A3456" s="1">
        <v>1</v>
      </c>
    </row>
    <row r="3457" spans="1:1">
      <c r="A3457" s="1">
        <v>1</v>
      </c>
    </row>
    <row r="3458" spans="1:1">
      <c r="A3458" s="1">
        <v>3</v>
      </c>
    </row>
    <row r="3459" spans="1:1">
      <c r="A3459" s="1">
        <v>1</v>
      </c>
    </row>
    <row r="3460" spans="1:1">
      <c r="A3460" s="1">
        <v>10</v>
      </c>
    </row>
    <row r="3461" spans="1:1">
      <c r="A3461" s="1">
        <v>5</v>
      </c>
    </row>
    <row r="3462" spans="1:1">
      <c r="A3462" s="1">
        <v>1</v>
      </c>
    </row>
    <row r="3463" spans="1:1">
      <c r="A3463" s="1">
        <v>7</v>
      </c>
    </row>
    <row r="3464" spans="1:1">
      <c r="A3464" s="1">
        <v>1</v>
      </c>
    </row>
    <row r="3465" spans="1:1">
      <c r="A3465" s="1">
        <v>1</v>
      </c>
    </row>
    <row r="3466" spans="1:1">
      <c r="A3466" s="1">
        <v>1</v>
      </c>
    </row>
    <row r="3467" spans="1:1">
      <c r="A3467" s="1">
        <v>78</v>
      </c>
    </row>
    <row r="3468" spans="1:1">
      <c r="A3468" s="1">
        <v>57</v>
      </c>
    </row>
    <row r="3469" spans="1:1">
      <c r="A3469" s="1">
        <v>31</v>
      </c>
    </row>
    <row r="3470" spans="1:1">
      <c r="A3470" s="1">
        <v>72</v>
      </c>
    </row>
    <row r="3471" spans="1:1">
      <c r="A3471" s="1">
        <v>25</v>
      </c>
    </row>
    <row r="3472" spans="1:1">
      <c r="A3472" s="1">
        <v>34</v>
      </c>
    </row>
    <row r="3473" spans="1:1">
      <c r="A3473" s="1">
        <v>25</v>
      </c>
    </row>
    <row r="3474" spans="1:1">
      <c r="A3474" s="1">
        <v>31</v>
      </c>
    </row>
    <row r="3475" spans="1:1">
      <c r="A3475" s="1">
        <v>44</v>
      </c>
    </row>
    <row r="3476" spans="1:1">
      <c r="A3476" s="1">
        <v>10</v>
      </c>
    </row>
    <row r="3477" spans="1:1">
      <c r="A3477" s="1">
        <v>18</v>
      </c>
    </row>
    <row r="3478" spans="1:1">
      <c r="A3478" s="1">
        <v>19</v>
      </c>
    </row>
    <row r="3479" spans="1:1">
      <c r="A3479" s="1">
        <v>8</v>
      </c>
    </row>
    <row r="3480" spans="1:1">
      <c r="A3480" s="1">
        <v>12</v>
      </c>
    </row>
    <row r="3481" spans="1:1">
      <c r="A3481" s="1">
        <v>15</v>
      </c>
    </row>
    <row r="3482" spans="1:1">
      <c r="A3482" s="1">
        <v>10</v>
      </c>
    </row>
    <row r="3483" spans="1:1">
      <c r="A3483" s="1">
        <v>19</v>
      </c>
    </row>
    <row r="3484" spans="1:1">
      <c r="A3484" s="1">
        <v>5</v>
      </c>
    </row>
    <row r="3485" spans="1:1">
      <c r="A3485" s="1">
        <v>12</v>
      </c>
    </row>
    <row r="3486" spans="1:1">
      <c r="A3486" s="1">
        <v>2</v>
      </c>
    </row>
    <row r="3487" spans="1:1">
      <c r="A3487" s="1">
        <v>3</v>
      </c>
    </row>
    <row r="3488" spans="1:1">
      <c r="A3488" s="1">
        <v>1</v>
      </c>
    </row>
    <row r="3489" spans="1:1">
      <c r="A3489" s="1">
        <v>1</v>
      </c>
    </row>
    <row r="3490" spans="1:1">
      <c r="A3490" s="1">
        <v>1</v>
      </c>
    </row>
    <row r="3491" spans="1:1">
      <c r="A3491" s="1">
        <v>6</v>
      </c>
    </row>
    <row r="3492" spans="1:1">
      <c r="A3492" s="1">
        <v>5</v>
      </c>
    </row>
    <row r="3493" spans="1:1">
      <c r="A3493" s="1">
        <v>11</v>
      </c>
    </row>
    <row r="3494" spans="1:1">
      <c r="A3494" s="1">
        <v>1</v>
      </c>
    </row>
    <row r="3495" spans="1:1">
      <c r="A3495" s="1">
        <v>3</v>
      </c>
    </row>
    <row r="3496" spans="1:1">
      <c r="A3496" s="1">
        <v>1</v>
      </c>
    </row>
    <row r="3497" spans="1:1">
      <c r="A3497" s="1">
        <v>1</v>
      </c>
    </row>
    <row r="3498" spans="1:1">
      <c r="A3498" s="1">
        <v>3</v>
      </c>
    </row>
    <row r="3499" spans="1:1">
      <c r="A3499" s="1">
        <v>4</v>
      </c>
    </row>
    <row r="3500" spans="1:1">
      <c r="A3500" s="1">
        <v>10</v>
      </c>
    </row>
    <row r="3501" spans="1:1">
      <c r="A3501" s="1">
        <v>1</v>
      </c>
    </row>
    <row r="3502" spans="1:1">
      <c r="A3502" s="1">
        <v>34</v>
      </c>
    </row>
    <row r="3503" spans="1:1">
      <c r="A3503" s="1">
        <v>45</v>
      </c>
    </row>
    <row r="3504" spans="1:1">
      <c r="A3504" s="1">
        <v>30</v>
      </c>
    </row>
    <row r="3505" spans="1:1">
      <c r="A3505" s="1">
        <v>30</v>
      </c>
    </row>
    <row r="3506" spans="1:1">
      <c r="A3506" s="1">
        <v>11</v>
      </c>
    </row>
    <row r="3507" spans="1:1">
      <c r="A3507" s="1">
        <v>9</v>
      </c>
    </row>
    <row r="3508" spans="1:1">
      <c r="A3508" s="1">
        <v>22</v>
      </c>
    </row>
    <row r="3509" spans="1:1">
      <c r="A3509" s="1">
        <v>20</v>
      </c>
    </row>
    <row r="3510" spans="1:1">
      <c r="A3510" s="1">
        <v>13</v>
      </c>
    </row>
    <row r="3511" spans="1:1">
      <c r="A3511" s="1">
        <v>7</v>
      </c>
    </row>
    <row r="3512" spans="1:1">
      <c r="A3512" s="1">
        <v>37</v>
      </c>
    </row>
    <row r="3513" spans="1:1">
      <c r="A3513" s="1">
        <v>16</v>
      </c>
    </row>
    <row r="3514" spans="1:1">
      <c r="A3514" s="1">
        <v>10</v>
      </c>
    </row>
    <row r="3515" spans="1:1">
      <c r="A3515" s="1">
        <v>19</v>
      </c>
    </row>
    <row r="3516" spans="1:1">
      <c r="A3516" s="1">
        <v>6</v>
      </c>
    </row>
    <row r="3517" spans="1:1">
      <c r="A3517" s="1">
        <v>4</v>
      </c>
    </row>
    <row r="3518" spans="1:1">
      <c r="A3518" s="1">
        <v>7</v>
      </c>
    </row>
    <row r="3519" spans="1:1">
      <c r="A3519" s="1">
        <v>9</v>
      </c>
    </row>
    <row r="3520" spans="1:1">
      <c r="A3520" s="1">
        <v>5</v>
      </c>
    </row>
    <row r="3521" spans="1:1">
      <c r="A3521" s="1">
        <v>10</v>
      </c>
    </row>
    <row r="3522" spans="1:1">
      <c r="A3522" s="1">
        <v>3</v>
      </c>
    </row>
    <row r="3523" spans="1:1">
      <c r="A3523" s="1">
        <v>1</v>
      </c>
    </row>
    <row r="3524" spans="1:1">
      <c r="A3524" s="1">
        <v>1</v>
      </c>
    </row>
    <row r="3525" spans="1:1">
      <c r="A3525" s="1">
        <v>1</v>
      </c>
    </row>
    <row r="3526" spans="1:1">
      <c r="A3526" s="1">
        <v>7</v>
      </c>
    </row>
    <row r="3527" spans="1:1">
      <c r="A3527" s="1">
        <v>3</v>
      </c>
    </row>
    <row r="3528" spans="1:1">
      <c r="A3528" s="1">
        <v>9</v>
      </c>
    </row>
    <row r="3529" spans="1:1">
      <c r="A3529" s="1">
        <v>1</v>
      </c>
    </row>
    <row r="3530" spans="1:1">
      <c r="A3530" s="1">
        <v>1</v>
      </c>
    </row>
    <row r="3531" spans="1:1">
      <c r="A3531" s="1">
        <v>7</v>
      </c>
    </row>
    <row r="3532" spans="1:1">
      <c r="A3532" s="1">
        <v>17</v>
      </c>
    </row>
    <row r="3533" spans="1:1">
      <c r="A3533" s="1">
        <v>6</v>
      </c>
    </row>
    <row r="3534" spans="1:1">
      <c r="A3534" s="1">
        <v>18</v>
      </c>
    </row>
    <row r="3535" spans="1:1">
      <c r="A3535" s="1">
        <v>3</v>
      </c>
    </row>
    <row r="3536" spans="1:1">
      <c r="A3536" s="1">
        <v>2</v>
      </c>
    </row>
    <row r="3537" spans="1:1">
      <c r="A3537" s="1">
        <v>60</v>
      </c>
    </row>
    <row r="3538" spans="1:1">
      <c r="A3538" s="1">
        <v>29</v>
      </c>
    </row>
    <row r="3539" spans="1:1">
      <c r="A3539" s="1">
        <v>67</v>
      </c>
    </row>
    <row r="3540" spans="1:1">
      <c r="A3540" s="1">
        <v>21</v>
      </c>
    </row>
    <row r="3541" spans="1:1">
      <c r="A3541" s="1">
        <v>51</v>
      </c>
    </row>
    <row r="3542" spans="1:1">
      <c r="A3542" s="1">
        <v>19</v>
      </c>
    </row>
    <row r="3543" spans="1:1">
      <c r="A3543" s="1">
        <v>4</v>
      </c>
    </row>
    <row r="3544" spans="1:1">
      <c r="A3544" s="1">
        <v>25</v>
      </c>
    </row>
    <row r="3545" spans="1:1">
      <c r="A3545" s="1">
        <v>11</v>
      </c>
    </row>
    <row r="3546" spans="1:1">
      <c r="A3546" s="1">
        <v>10</v>
      </c>
    </row>
    <row r="3547" spans="1:1">
      <c r="A3547" s="1">
        <v>2</v>
      </c>
    </row>
    <row r="3548" spans="1:1">
      <c r="A3548" s="1">
        <v>6</v>
      </c>
    </row>
    <row r="3549" spans="1:1">
      <c r="A3549" s="1">
        <v>3</v>
      </c>
    </row>
    <row r="3550" spans="1:1">
      <c r="A3550" s="1">
        <v>8</v>
      </c>
    </row>
    <row r="3551" spans="1:1">
      <c r="A3551" s="1">
        <v>10</v>
      </c>
    </row>
    <row r="3552" spans="1:1">
      <c r="A3552" s="1">
        <v>9</v>
      </c>
    </row>
    <row r="3553" spans="1:1">
      <c r="A3553" s="1">
        <v>19</v>
      </c>
    </row>
    <row r="3554" spans="1:1">
      <c r="A3554" s="1">
        <v>33</v>
      </c>
    </row>
    <row r="3555" spans="1:1">
      <c r="A3555" s="1">
        <v>8</v>
      </c>
    </row>
    <row r="3556" spans="1:1">
      <c r="A3556" s="1">
        <v>1</v>
      </c>
    </row>
    <row r="3557" spans="1:1">
      <c r="A3557" s="1">
        <v>4</v>
      </c>
    </row>
    <row r="3558" spans="1:1">
      <c r="A3558" s="1">
        <v>1</v>
      </c>
    </row>
    <row r="3559" spans="1:1">
      <c r="A3559" s="1">
        <v>2</v>
      </c>
    </row>
    <row r="3560" spans="1:1">
      <c r="A3560" s="1">
        <v>1</v>
      </c>
    </row>
    <row r="3561" spans="1:1">
      <c r="A3561" s="1">
        <v>9</v>
      </c>
    </row>
    <row r="3562" spans="1:1">
      <c r="A3562" s="1">
        <v>1</v>
      </c>
    </row>
    <row r="3563" spans="1:1">
      <c r="A3563" s="1">
        <v>1</v>
      </c>
    </row>
    <row r="3564" spans="1:1">
      <c r="A3564" s="1">
        <v>4</v>
      </c>
    </row>
    <row r="3565" spans="1:1">
      <c r="A3565" s="1">
        <v>1</v>
      </c>
    </row>
    <row r="3566" spans="1:1">
      <c r="A3566" s="1">
        <v>1</v>
      </c>
    </row>
    <row r="3567" spans="1:1">
      <c r="A3567" s="1">
        <v>5</v>
      </c>
    </row>
    <row r="3568" spans="1:1">
      <c r="A3568" s="1">
        <v>2</v>
      </c>
    </row>
    <row r="3569" spans="1:1">
      <c r="A3569" s="1">
        <v>1</v>
      </c>
    </row>
    <row r="3570" spans="1:1">
      <c r="A3570" s="1">
        <v>3</v>
      </c>
    </row>
    <row r="3571" spans="1:1">
      <c r="A3571" s="1">
        <v>6</v>
      </c>
    </row>
    <row r="3572" spans="1:1">
      <c r="A3572" s="1">
        <v>49</v>
      </c>
    </row>
    <row r="3573" spans="1:1">
      <c r="A3573" s="1">
        <v>55</v>
      </c>
    </row>
    <row r="3574" spans="1:1">
      <c r="A3574" s="1">
        <v>45</v>
      </c>
    </row>
    <row r="3575" spans="1:1">
      <c r="A3575" s="1">
        <v>52</v>
      </c>
    </row>
    <row r="3576" spans="1:1">
      <c r="A3576" s="1">
        <v>44</v>
      </c>
    </row>
    <row r="3577" spans="1:1">
      <c r="A3577" s="1">
        <v>14</v>
      </c>
    </row>
    <row r="3578" spans="1:1">
      <c r="A3578" s="1">
        <v>21</v>
      </c>
    </row>
    <row r="3579" spans="1:1">
      <c r="A3579" s="1">
        <v>12</v>
      </c>
    </row>
    <row r="3580" spans="1:1">
      <c r="A3580" s="1">
        <v>21</v>
      </c>
    </row>
    <row r="3581" spans="1:1">
      <c r="A3581" s="1">
        <v>19</v>
      </c>
    </row>
    <row r="3582" spans="1:1">
      <c r="A3582" s="1">
        <v>12</v>
      </c>
    </row>
    <row r="3583" spans="1:1">
      <c r="A3583" s="1">
        <v>21</v>
      </c>
    </row>
    <row r="3584" spans="1:1">
      <c r="A3584" s="1">
        <v>1</v>
      </c>
    </row>
    <row r="3585" spans="1:1">
      <c r="A3585" s="1">
        <v>19</v>
      </c>
    </row>
    <row r="3586" spans="1:1">
      <c r="A3586" s="1">
        <v>15</v>
      </c>
    </row>
    <row r="3587" spans="1:1">
      <c r="A3587" s="1">
        <v>15</v>
      </c>
    </row>
    <row r="3588" spans="1:1">
      <c r="A3588" s="1">
        <v>11</v>
      </c>
    </row>
    <row r="3589" spans="1:1">
      <c r="A3589" s="1">
        <v>17</v>
      </c>
    </row>
    <row r="3590" spans="1:1">
      <c r="A3590" s="1">
        <v>7</v>
      </c>
    </row>
    <row r="3591" spans="1:1">
      <c r="A3591" s="1">
        <v>19</v>
      </c>
    </row>
    <row r="3592" spans="1:1">
      <c r="A3592" s="1">
        <v>1</v>
      </c>
    </row>
    <row r="3593" spans="1:1">
      <c r="A3593" s="1">
        <v>2</v>
      </c>
    </row>
    <row r="3594" spans="1:1">
      <c r="A3594" s="1">
        <v>7</v>
      </c>
    </row>
    <row r="3595" spans="1:1">
      <c r="A3595" s="1">
        <v>7</v>
      </c>
    </row>
    <row r="3596" spans="1:1">
      <c r="A3596" s="1">
        <v>24</v>
      </c>
    </row>
    <row r="3597" spans="1:1">
      <c r="A3597" s="1">
        <v>10</v>
      </c>
    </row>
    <row r="3598" spans="1:1">
      <c r="A3598" s="1">
        <v>1</v>
      </c>
    </row>
    <row r="3599" spans="1:1">
      <c r="A3599" s="1">
        <v>1</v>
      </c>
    </row>
    <row r="3600" spans="1:1">
      <c r="A3600" s="1">
        <v>1</v>
      </c>
    </row>
    <row r="3601" spans="1:1">
      <c r="A3601" s="1">
        <v>10</v>
      </c>
    </row>
    <row r="3602" spans="1:1">
      <c r="A3602" s="1">
        <v>6</v>
      </c>
    </row>
    <row r="3603" spans="1:1">
      <c r="A3603" s="1">
        <v>1</v>
      </c>
    </row>
    <row r="3604" spans="1:1">
      <c r="A3604" s="1">
        <v>1</v>
      </c>
    </row>
    <row r="3605" spans="1:1">
      <c r="A3605" s="1">
        <v>11</v>
      </c>
    </row>
    <row r="3606" spans="1:1">
      <c r="A3606" s="1">
        <v>18</v>
      </c>
    </row>
    <row r="3607" spans="1:1">
      <c r="A3607" s="1">
        <v>60</v>
      </c>
    </row>
    <row r="3608" spans="1:1">
      <c r="A3608" s="1">
        <v>22</v>
      </c>
    </row>
    <row r="3609" spans="1:1">
      <c r="A3609" s="1">
        <v>12</v>
      </c>
    </row>
    <row r="3610" spans="1:1">
      <c r="A3610" s="1">
        <v>52</v>
      </c>
    </row>
    <row r="3611" spans="1:1">
      <c r="A3611" s="1">
        <v>42</v>
      </c>
    </row>
    <row r="3612" spans="1:1">
      <c r="A3612" s="1">
        <v>15</v>
      </c>
    </row>
    <row r="3613" spans="1:1">
      <c r="A3613" s="1">
        <v>19</v>
      </c>
    </row>
    <row r="3614" spans="1:1">
      <c r="A3614" s="1">
        <v>10</v>
      </c>
    </row>
    <row r="3615" spans="1:1">
      <c r="A3615" s="1">
        <v>15</v>
      </c>
    </row>
    <row r="3616" spans="1:1">
      <c r="A3616" s="1">
        <v>11</v>
      </c>
    </row>
    <row r="3617" spans="1:1">
      <c r="A3617" s="1">
        <v>15</v>
      </c>
    </row>
    <row r="3618" spans="1:1">
      <c r="A3618" s="1">
        <v>1</v>
      </c>
    </row>
    <row r="3619" spans="1:1">
      <c r="A3619" s="1">
        <v>16</v>
      </c>
    </row>
    <row r="3620" spans="1:1">
      <c r="A3620" s="1">
        <v>2</v>
      </c>
    </row>
    <row r="3621" spans="1:1">
      <c r="A3621" s="1">
        <v>8</v>
      </c>
    </row>
    <row r="3622" spans="1:1">
      <c r="A3622" s="1">
        <v>23</v>
      </c>
    </row>
    <row r="3623" spans="1:1">
      <c r="A3623" s="1">
        <v>20</v>
      </c>
    </row>
    <row r="3624" spans="1:1">
      <c r="A3624" s="1">
        <v>23</v>
      </c>
    </row>
    <row r="3625" spans="1:1">
      <c r="A3625" s="1">
        <v>7</v>
      </c>
    </row>
    <row r="3626" spans="1:1">
      <c r="A3626" s="1">
        <v>1</v>
      </c>
    </row>
    <row r="3627" spans="1:1">
      <c r="A3627" s="1">
        <v>5</v>
      </c>
    </row>
    <row r="3628" spans="1:1">
      <c r="A3628" s="1">
        <v>1</v>
      </c>
    </row>
    <row r="3629" spans="1:1">
      <c r="A3629" s="1">
        <v>1</v>
      </c>
    </row>
    <row r="3630" spans="1:1">
      <c r="A3630" s="1">
        <v>16</v>
      </c>
    </row>
    <row r="3631" spans="1:1">
      <c r="A3631" s="1">
        <v>1</v>
      </c>
    </row>
    <row r="3632" spans="1:1">
      <c r="A3632" s="1">
        <v>11</v>
      </c>
    </row>
    <row r="3633" spans="1:1">
      <c r="A3633" s="1">
        <v>6</v>
      </c>
    </row>
    <row r="3634" spans="1:1">
      <c r="A3634" s="1">
        <v>3</v>
      </c>
    </row>
    <row r="3635" spans="1:1">
      <c r="A3635" s="1">
        <v>5</v>
      </c>
    </row>
    <row r="3636" spans="1:1">
      <c r="A3636" s="1">
        <v>12</v>
      </c>
    </row>
    <row r="3637" spans="1:1">
      <c r="A3637" s="1">
        <v>1</v>
      </c>
    </row>
    <row r="3638" spans="1:1">
      <c r="A3638" s="1">
        <v>3</v>
      </c>
    </row>
    <row r="3639" spans="1:1">
      <c r="A3639" s="1">
        <v>1</v>
      </c>
    </row>
    <row r="3640" spans="1:1">
      <c r="A3640" s="1">
        <v>4</v>
      </c>
    </row>
    <row r="3641" spans="1:1">
      <c r="A3641" s="1">
        <v>10</v>
      </c>
    </row>
    <row r="3642" spans="1:1">
      <c r="A3642" s="1">
        <v>39</v>
      </c>
    </row>
    <row r="3643" spans="1:1">
      <c r="A3643" s="1">
        <v>26</v>
      </c>
    </row>
    <row r="3644" spans="1:1">
      <c r="A3644" s="1">
        <v>16</v>
      </c>
    </row>
    <row r="3645" spans="1:1">
      <c r="A3645" s="1">
        <v>21</v>
      </c>
    </row>
    <row r="3646" spans="1:1">
      <c r="A3646" s="1">
        <v>36</v>
      </c>
    </row>
    <row r="3647" spans="1:1">
      <c r="A3647" s="1">
        <v>18</v>
      </c>
    </row>
    <row r="3648" spans="1:1">
      <c r="A3648" s="1">
        <v>16</v>
      </c>
    </row>
    <row r="3649" spans="1:1">
      <c r="A3649" s="1">
        <v>22</v>
      </c>
    </row>
    <row r="3650" spans="1:1">
      <c r="A3650" s="1">
        <v>44</v>
      </c>
    </row>
    <row r="3651" spans="1:1">
      <c r="A3651" s="1">
        <v>14</v>
      </c>
    </row>
    <row r="3652" spans="1:1">
      <c r="A3652" s="1">
        <v>10</v>
      </c>
    </row>
    <row r="3653" spans="1:1">
      <c r="A3653" s="1">
        <v>14</v>
      </c>
    </row>
    <row r="3654" spans="1:1">
      <c r="A3654" s="1">
        <v>16</v>
      </c>
    </row>
    <row r="3655" spans="1:1">
      <c r="A3655" s="1">
        <v>16</v>
      </c>
    </row>
    <row r="3656" spans="1:1">
      <c r="A3656" s="1">
        <v>7</v>
      </c>
    </row>
    <row r="3657" spans="1:1">
      <c r="A3657" s="1">
        <v>9</v>
      </c>
    </row>
    <row r="3658" spans="1:1">
      <c r="A3658" s="1">
        <v>12</v>
      </c>
    </row>
    <row r="3659" spans="1:1">
      <c r="A3659" s="1">
        <v>15</v>
      </c>
    </row>
    <row r="3660" spans="1:1">
      <c r="A3660" s="1">
        <v>5</v>
      </c>
    </row>
    <row r="3661" spans="1:1">
      <c r="A3661" s="1">
        <v>6</v>
      </c>
    </row>
    <row r="3662" spans="1:1">
      <c r="A3662" s="1">
        <v>1</v>
      </c>
    </row>
    <row r="3663" spans="1:1">
      <c r="A3663" s="1">
        <v>10</v>
      </c>
    </row>
    <row r="3664" spans="1:1">
      <c r="A3664" s="1">
        <v>11</v>
      </c>
    </row>
    <row r="3665" spans="1:1">
      <c r="A3665" s="1">
        <v>13</v>
      </c>
    </row>
    <row r="3666" spans="1:1">
      <c r="A3666" s="1">
        <v>11</v>
      </c>
    </row>
    <row r="3667" spans="1:1">
      <c r="A3667" s="1">
        <v>1</v>
      </c>
    </row>
    <row r="3668" spans="1:1">
      <c r="A3668" s="1">
        <v>7</v>
      </c>
    </row>
    <row r="3669" spans="1:1">
      <c r="A3669" s="1">
        <v>1</v>
      </c>
    </row>
    <row r="3670" spans="1:1">
      <c r="A3670" s="1">
        <v>5</v>
      </c>
    </row>
    <row r="3671" spans="1:1">
      <c r="A3671" s="1">
        <v>1</v>
      </c>
    </row>
    <row r="3672" spans="1:1">
      <c r="A3672" s="1">
        <v>3</v>
      </c>
    </row>
    <row r="3673" spans="1:1">
      <c r="A3673" s="1">
        <v>6</v>
      </c>
    </row>
    <row r="3674" spans="1:1">
      <c r="A3674" s="1">
        <v>2</v>
      </c>
    </row>
    <row r="3675" spans="1:1">
      <c r="A3675" s="1">
        <v>6</v>
      </c>
    </row>
    <row r="3676" spans="1:1">
      <c r="A3676" s="1">
        <v>11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6"/>
  <sheetViews>
    <sheetView zoomScale="54" zoomScaleNormal="85" zoomScalePageLayoutView="85" workbookViewId="0">
      <selection activeCell="S124" sqref="S124"/>
    </sheetView>
  </sheetViews>
  <sheetFormatPr baseColWidth="10" defaultColWidth="8.83203125" defaultRowHeight="14" x14ac:dyDescent="0"/>
  <cols>
    <col min="1" max="16384" width="8.83203125" style="1"/>
  </cols>
  <sheetData>
    <row r="1" spans="1:35" ht="16" thickTop="1" thickBot="1">
      <c r="A1" s="101">
        <v>4</v>
      </c>
      <c r="B1" s="102">
        <v>15</v>
      </c>
      <c r="C1" s="102">
        <v>60</v>
      </c>
      <c r="D1" s="102">
        <v>36</v>
      </c>
      <c r="E1" s="102">
        <v>47</v>
      </c>
      <c r="F1" s="102">
        <v>29</v>
      </c>
      <c r="G1" s="103">
        <v>31</v>
      </c>
      <c r="H1" s="101">
        <v>18</v>
      </c>
      <c r="I1" s="102">
        <v>4</v>
      </c>
      <c r="J1" s="102">
        <v>21</v>
      </c>
      <c r="K1" s="102">
        <v>30</v>
      </c>
      <c r="L1" s="102">
        <v>5</v>
      </c>
      <c r="M1" s="102">
        <v>14</v>
      </c>
      <c r="N1" s="103">
        <v>13</v>
      </c>
      <c r="O1" s="101">
        <v>9</v>
      </c>
      <c r="P1" s="102">
        <v>4</v>
      </c>
      <c r="Q1" s="102">
        <v>20</v>
      </c>
      <c r="R1" s="102">
        <v>2</v>
      </c>
      <c r="S1" s="102">
        <v>1</v>
      </c>
      <c r="T1" s="102">
        <v>5</v>
      </c>
      <c r="U1" s="103">
        <v>21</v>
      </c>
      <c r="V1" s="101">
        <v>2</v>
      </c>
      <c r="W1" s="102">
        <v>15</v>
      </c>
      <c r="X1" s="102">
        <v>2</v>
      </c>
      <c r="Y1" s="102">
        <v>6</v>
      </c>
      <c r="Z1" s="102">
        <v>6</v>
      </c>
      <c r="AA1" s="102">
        <v>3</v>
      </c>
      <c r="AB1" s="102">
        <v>3</v>
      </c>
      <c r="AC1" s="101">
        <v>1</v>
      </c>
      <c r="AD1" s="102">
        <v>11</v>
      </c>
      <c r="AE1" s="102">
        <v>35</v>
      </c>
      <c r="AF1" s="102">
        <v>1</v>
      </c>
      <c r="AG1" s="102">
        <v>12</v>
      </c>
      <c r="AH1" s="102">
        <v>11</v>
      </c>
      <c r="AI1" s="103">
        <v>1</v>
      </c>
    </row>
    <row r="2" spans="1:35" ht="15" thickTop="1">
      <c r="A2" s="2">
        <v>10</v>
      </c>
      <c r="B2" s="3">
        <v>15</v>
      </c>
      <c r="C2" s="3">
        <v>53</v>
      </c>
      <c r="D2" s="3">
        <v>55</v>
      </c>
      <c r="E2" s="3">
        <v>34</v>
      </c>
      <c r="F2" s="3">
        <v>62</v>
      </c>
      <c r="G2" s="3">
        <v>60</v>
      </c>
      <c r="H2" s="2">
        <v>35</v>
      </c>
      <c r="I2" s="3">
        <v>35</v>
      </c>
      <c r="J2" s="3">
        <v>29</v>
      </c>
      <c r="K2" s="3">
        <v>31</v>
      </c>
      <c r="L2" s="3">
        <v>26</v>
      </c>
      <c r="M2" s="3">
        <v>45</v>
      </c>
      <c r="N2" s="6">
        <v>15</v>
      </c>
      <c r="O2" s="2">
        <v>27</v>
      </c>
      <c r="P2" s="3">
        <v>20</v>
      </c>
      <c r="Q2" s="3">
        <v>27</v>
      </c>
      <c r="R2" s="3">
        <v>3</v>
      </c>
      <c r="S2" s="3">
        <v>12</v>
      </c>
      <c r="T2" s="3">
        <v>1</v>
      </c>
      <c r="U2" s="6">
        <v>39</v>
      </c>
      <c r="V2" s="3">
        <v>11</v>
      </c>
      <c r="W2" s="3">
        <v>2</v>
      </c>
      <c r="X2" s="3">
        <v>21</v>
      </c>
      <c r="Y2" s="3">
        <v>19</v>
      </c>
      <c r="Z2" s="3">
        <v>6</v>
      </c>
      <c r="AA2" s="3">
        <v>17</v>
      </c>
      <c r="AB2" s="3">
        <v>5</v>
      </c>
      <c r="AC2" s="104">
        <v>1</v>
      </c>
      <c r="AD2" s="105">
        <v>7</v>
      </c>
      <c r="AE2" s="105">
        <v>1</v>
      </c>
      <c r="AF2" s="105">
        <v>3</v>
      </c>
      <c r="AG2" s="105">
        <v>4</v>
      </c>
      <c r="AH2" s="105">
        <v>5</v>
      </c>
      <c r="AI2" s="106">
        <v>1</v>
      </c>
    </row>
    <row r="3" spans="1:35">
      <c r="A3" s="104">
        <v>24</v>
      </c>
      <c r="B3" s="105">
        <v>28</v>
      </c>
      <c r="C3" s="105">
        <v>8</v>
      </c>
      <c r="D3" s="105">
        <v>8</v>
      </c>
      <c r="E3" s="105">
        <v>23</v>
      </c>
      <c r="F3" s="105">
        <v>26</v>
      </c>
      <c r="G3" s="105">
        <v>16</v>
      </c>
      <c r="H3" s="104">
        <v>32</v>
      </c>
      <c r="I3" s="105">
        <v>12</v>
      </c>
      <c r="J3" s="105">
        <v>21</v>
      </c>
      <c r="K3" s="105">
        <v>4</v>
      </c>
      <c r="L3" s="105">
        <v>15</v>
      </c>
      <c r="M3" s="105">
        <v>9</v>
      </c>
      <c r="N3" s="106">
        <v>4</v>
      </c>
      <c r="O3" s="104">
        <v>9</v>
      </c>
      <c r="P3" s="105">
        <v>4</v>
      </c>
      <c r="Q3" s="105">
        <v>15</v>
      </c>
      <c r="R3" s="105">
        <v>2</v>
      </c>
      <c r="S3" s="105">
        <v>3</v>
      </c>
      <c r="T3" s="105">
        <v>1</v>
      </c>
      <c r="U3" s="106">
        <v>11</v>
      </c>
      <c r="V3" s="105">
        <v>11</v>
      </c>
      <c r="W3" s="105">
        <v>26</v>
      </c>
      <c r="X3" s="105">
        <v>31</v>
      </c>
      <c r="Y3" s="105">
        <v>38</v>
      </c>
      <c r="Z3" s="105">
        <v>12</v>
      </c>
      <c r="AA3" s="105">
        <v>26</v>
      </c>
      <c r="AB3" s="105">
        <v>1</v>
      </c>
      <c r="AC3" s="104">
        <v>26</v>
      </c>
      <c r="AD3" s="105">
        <v>22</v>
      </c>
      <c r="AE3" s="105">
        <v>21</v>
      </c>
      <c r="AF3" s="105">
        <v>1</v>
      </c>
      <c r="AG3" s="105">
        <v>11</v>
      </c>
      <c r="AH3" s="105">
        <v>23</v>
      </c>
      <c r="AI3" s="106">
        <v>32</v>
      </c>
    </row>
    <row r="4" spans="1:35">
      <c r="A4" s="104">
        <v>22</v>
      </c>
      <c r="B4" s="105">
        <v>66</v>
      </c>
      <c r="C4" s="105">
        <v>47</v>
      </c>
      <c r="D4" s="105">
        <v>27</v>
      </c>
      <c r="E4" s="105">
        <v>44</v>
      </c>
      <c r="F4" s="105">
        <v>9</v>
      </c>
      <c r="G4" s="105">
        <v>31</v>
      </c>
      <c r="H4" s="104">
        <v>20</v>
      </c>
      <c r="I4" s="105">
        <v>23</v>
      </c>
      <c r="J4" s="105">
        <v>8</v>
      </c>
      <c r="K4" s="105">
        <v>7</v>
      </c>
      <c r="L4" s="105">
        <v>5</v>
      </c>
      <c r="M4" s="105">
        <v>15</v>
      </c>
      <c r="N4" s="106">
        <v>9</v>
      </c>
      <c r="O4" s="104">
        <v>6</v>
      </c>
      <c r="P4" s="105">
        <v>7</v>
      </c>
      <c r="Q4" s="105">
        <v>4</v>
      </c>
      <c r="R4" s="105">
        <v>1</v>
      </c>
      <c r="S4" s="105">
        <v>2</v>
      </c>
      <c r="T4" s="105">
        <v>12</v>
      </c>
      <c r="U4" s="106">
        <v>8</v>
      </c>
      <c r="V4" s="105">
        <v>12</v>
      </c>
      <c r="W4" s="105">
        <v>4</v>
      </c>
      <c r="X4" s="105">
        <v>2</v>
      </c>
      <c r="Y4" s="105">
        <v>6</v>
      </c>
      <c r="Z4" s="105">
        <v>1</v>
      </c>
      <c r="AA4" s="105">
        <v>7</v>
      </c>
      <c r="AB4" s="105">
        <v>6</v>
      </c>
      <c r="AC4" s="104">
        <v>1</v>
      </c>
      <c r="AD4" s="105">
        <v>15</v>
      </c>
      <c r="AE4" s="105">
        <v>18</v>
      </c>
      <c r="AF4" s="105">
        <v>17</v>
      </c>
      <c r="AG4" s="105">
        <v>6</v>
      </c>
      <c r="AH4" s="105">
        <v>6</v>
      </c>
      <c r="AI4" s="106">
        <v>17</v>
      </c>
    </row>
    <row r="5" spans="1:35" ht="15" thickBot="1">
      <c r="A5" s="107">
        <v>38</v>
      </c>
      <c r="B5" s="108">
        <v>24</v>
      </c>
      <c r="C5" s="108">
        <v>17</v>
      </c>
      <c r="D5" s="108">
        <v>32</v>
      </c>
      <c r="E5" s="108">
        <v>1</v>
      </c>
      <c r="F5" s="108">
        <v>19</v>
      </c>
      <c r="G5" s="108">
        <v>13</v>
      </c>
      <c r="H5" s="107">
        <v>12</v>
      </c>
      <c r="I5" s="108">
        <v>19</v>
      </c>
      <c r="J5" s="108">
        <v>5</v>
      </c>
      <c r="K5" s="108">
        <v>4</v>
      </c>
      <c r="L5" s="108">
        <v>7</v>
      </c>
      <c r="M5" s="108">
        <v>8</v>
      </c>
      <c r="N5" s="109">
        <v>9</v>
      </c>
      <c r="O5" s="107">
        <v>17</v>
      </c>
      <c r="P5" s="108">
        <v>23</v>
      </c>
      <c r="Q5" s="108">
        <v>16</v>
      </c>
      <c r="R5" s="108">
        <v>16</v>
      </c>
      <c r="S5" s="108">
        <v>18</v>
      </c>
      <c r="T5" s="108">
        <v>38</v>
      </c>
      <c r="U5" s="109">
        <v>4</v>
      </c>
      <c r="V5" s="108">
        <v>25</v>
      </c>
      <c r="W5" s="108">
        <v>12</v>
      </c>
      <c r="X5" s="108">
        <v>49</v>
      </c>
      <c r="Y5" s="108">
        <v>41</v>
      </c>
      <c r="Z5" s="108">
        <v>8</v>
      </c>
      <c r="AA5" s="108">
        <v>19</v>
      </c>
      <c r="AB5" s="108">
        <v>16</v>
      </c>
      <c r="AC5" s="107">
        <v>25</v>
      </c>
      <c r="AD5" s="108">
        <v>41</v>
      </c>
      <c r="AE5" s="108">
        <v>44</v>
      </c>
      <c r="AF5" s="108">
        <v>11</v>
      </c>
      <c r="AG5" s="108">
        <v>8</v>
      </c>
      <c r="AH5" s="108">
        <v>18</v>
      </c>
      <c r="AI5" s="109">
        <v>24</v>
      </c>
    </row>
    <row r="6" spans="1:35" ht="15" thickTop="1">
      <c r="A6" s="104">
        <v>19</v>
      </c>
      <c r="B6" s="105">
        <v>16</v>
      </c>
      <c r="C6" s="105">
        <v>34</v>
      </c>
      <c r="D6" s="105">
        <v>19</v>
      </c>
      <c r="E6" s="105">
        <v>17</v>
      </c>
      <c r="F6" s="105">
        <v>10</v>
      </c>
      <c r="G6" s="105">
        <v>7</v>
      </c>
      <c r="H6" s="104">
        <v>19</v>
      </c>
      <c r="I6" s="105">
        <v>10</v>
      </c>
      <c r="J6" s="105">
        <v>19</v>
      </c>
      <c r="K6" s="105">
        <v>11</v>
      </c>
      <c r="L6" s="105">
        <v>1</v>
      </c>
      <c r="M6" s="105">
        <v>1</v>
      </c>
      <c r="N6" s="106">
        <v>7</v>
      </c>
      <c r="O6" s="104">
        <v>11</v>
      </c>
      <c r="P6" s="105">
        <v>11</v>
      </c>
      <c r="Q6" s="105">
        <v>30</v>
      </c>
      <c r="R6" s="105">
        <v>21</v>
      </c>
      <c r="S6" s="105">
        <v>21</v>
      </c>
      <c r="T6" s="105">
        <v>17</v>
      </c>
      <c r="U6" s="106">
        <v>40</v>
      </c>
      <c r="V6" s="105">
        <v>93</v>
      </c>
      <c r="W6" s="105">
        <v>55</v>
      </c>
      <c r="X6" s="105">
        <v>50</v>
      </c>
      <c r="Y6" s="105">
        <v>54</v>
      </c>
      <c r="Z6" s="105">
        <v>44</v>
      </c>
      <c r="AA6" s="105">
        <v>73</v>
      </c>
      <c r="AB6" s="105">
        <v>84</v>
      </c>
      <c r="AC6" s="104">
        <v>57</v>
      </c>
      <c r="AD6" s="105">
        <v>48</v>
      </c>
      <c r="AE6" s="105">
        <v>23</v>
      </c>
      <c r="AF6" s="105">
        <v>51</v>
      </c>
      <c r="AG6" s="105">
        <v>59</v>
      </c>
      <c r="AH6" s="105">
        <v>57</v>
      </c>
      <c r="AI6" s="106">
        <v>88</v>
      </c>
    </row>
    <row r="7" spans="1:35">
      <c r="A7" s="104">
        <v>24</v>
      </c>
      <c r="B7" s="105">
        <v>25</v>
      </c>
      <c r="C7" s="105">
        <v>32</v>
      </c>
      <c r="D7" s="105">
        <v>10</v>
      </c>
      <c r="E7" s="105">
        <v>6</v>
      </c>
      <c r="F7" s="105">
        <v>28</v>
      </c>
      <c r="G7" s="105">
        <v>10</v>
      </c>
      <c r="H7" s="104">
        <v>25</v>
      </c>
      <c r="I7" s="105">
        <v>19</v>
      </c>
      <c r="J7" s="105">
        <v>16</v>
      </c>
      <c r="K7" s="105">
        <v>28</v>
      </c>
      <c r="L7" s="105">
        <v>17</v>
      </c>
      <c r="M7" s="105">
        <v>17</v>
      </c>
      <c r="N7" s="106">
        <v>10</v>
      </c>
      <c r="O7" s="104">
        <v>75</v>
      </c>
      <c r="P7" s="105">
        <v>56</v>
      </c>
      <c r="Q7" s="105">
        <v>64</v>
      </c>
      <c r="R7" s="105">
        <v>55</v>
      </c>
      <c r="S7" s="105">
        <v>43</v>
      </c>
      <c r="T7" s="105">
        <v>22</v>
      </c>
      <c r="U7" s="106">
        <v>34</v>
      </c>
      <c r="V7" s="105">
        <v>72</v>
      </c>
      <c r="W7" s="105">
        <v>42</v>
      </c>
      <c r="X7" s="105">
        <v>45</v>
      </c>
      <c r="Y7" s="105">
        <v>54</v>
      </c>
      <c r="Z7" s="105">
        <v>37</v>
      </c>
      <c r="AA7" s="105">
        <v>54</v>
      </c>
      <c r="AB7" s="105">
        <v>105</v>
      </c>
      <c r="AC7" s="104">
        <v>109</v>
      </c>
      <c r="AD7" s="105">
        <v>98</v>
      </c>
      <c r="AE7" s="105">
        <v>33</v>
      </c>
      <c r="AF7" s="105">
        <v>41</v>
      </c>
      <c r="AG7" s="105">
        <v>68</v>
      </c>
      <c r="AH7" s="105">
        <v>61</v>
      </c>
      <c r="AI7" s="106">
        <v>53</v>
      </c>
    </row>
    <row r="8" spans="1:35">
      <c r="A8" s="104">
        <v>32</v>
      </c>
      <c r="B8" s="105">
        <v>20</v>
      </c>
      <c r="C8" s="105">
        <v>24</v>
      </c>
      <c r="D8" s="105">
        <v>20</v>
      </c>
      <c r="E8" s="105">
        <v>1</v>
      </c>
      <c r="F8" s="105">
        <v>21</v>
      </c>
      <c r="G8" s="105">
        <v>25</v>
      </c>
      <c r="H8" s="104">
        <v>22</v>
      </c>
      <c r="I8" s="105">
        <v>17</v>
      </c>
      <c r="J8" s="105">
        <v>7</v>
      </c>
      <c r="K8" s="105">
        <v>24</v>
      </c>
      <c r="L8" s="105">
        <v>31</v>
      </c>
      <c r="M8" s="105">
        <v>29</v>
      </c>
      <c r="N8" s="106">
        <v>27</v>
      </c>
      <c r="O8" s="104">
        <v>84</v>
      </c>
      <c r="P8" s="105">
        <v>75</v>
      </c>
      <c r="Q8" s="105">
        <v>84</v>
      </c>
      <c r="R8" s="105">
        <v>87</v>
      </c>
      <c r="S8" s="105">
        <v>82</v>
      </c>
      <c r="T8" s="105">
        <v>90</v>
      </c>
      <c r="U8" s="106">
        <v>62</v>
      </c>
      <c r="V8" s="105">
        <v>38</v>
      </c>
      <c r="W8" s="105">
        <v>58</v>
      </c>
      <c r="X8" s="105">
        <v>72</v>
      </c>
      <c r="Y8" s="105">
        <v>49</v>
      </c>
      <c r="Z8" s="105">
        <v>22</v>
      </c>
      <c r="AA8" s="105">
        <v>83</v>
      </c>
      <c r="AB8" s="105">
        <v>62</v>
      </c>
      <c r="AC8" s="104">
        <v>94</v>
      </c>
      <c r="AD8" s="105">
        <v>91</v>
      </c>
      <c r="AE8" s="105">
        <v>47</v>
      </c>
      <c r="AF8" s="105">
        <v>72</v>
      </c>
      <c r="AG8" s="105">
        <v>69</v>
      </c>
      <c r="AH8" s="105">
        <v>87</v>
      </c>
      <c r="AI8" s="106">
        <v>54</v>
      </c>
    </row>
    <row r="9" spans="1:35" ht="15" thickBot="1">
      <c r="A9" s="107">
        <v>24</v>
      </c>
      <c r="B9" s="108">
        <v>1</v>
      </c>
      <c r="C9" s="108">
        <v>6</v>
      </c>
      <c r="D9" s="108">
        <v>8</v>
      </c>
      <c r="E9" s="108">
        <v>2</v>
      </c>
      <c r="F9" s="108">
        <v>7</v>
      </c>
      <c r="G9" s="108">
        <v>10</v>
      </c>
      <c r="H9" s="107">
        <v>18</v>
      </c>
      <c r="I9" s="108">
        <v>13</v>
      </c>
      <c r="J9" s="108">
        <v>18</v>
      </c>
      <c r="K9" s="108">
        <v>17</v>
      </c>
      <c r="L9" s="108">
        <v>25</v>
      </c>
      <c r="M9" s="108">
        <v>2</v>
      </c>
      <c r="N9" s="109">
        <v>6</v>
      </c>
      <c r="O9" s="107">
        <v>25</v>
      </c>
      <c r="P9" s="108">
        <v>70</v>
      </c>
      <c r="Q9" s="108">
        <v>45</v>
      </c>
      <c r="R9" s="108">
        <v>87</v>
      </c>
      <c r="S9" s="108">
        <v>95</v>
      </c>
      <c r="T9" s="108">
        <v>110</v>
      </c>
      <c r="U9" s="109">
        <v>101</v>
      </c>
      <c r="V9" s="108">
        <v>71</v>
      </c>
      <c r="W9" s="108">
        <v>15</v>
      </c>
      <c r="X9" s="108">
        <v>56</v>
      </c>
      <c r="Y9" s="108">
        <v>43</v>
      </c>
      <c r="Z9" s="108">
        <v>46</v>
      </c>
      <c r="AA9" s="108">
        <v>99</v>
      </c>
      <c r="AB9" s="108">
        <v>50</v>
      </c>
      <c r="AC9" s="107">
        <v>93</v>
      </c>
      <c r="AD9" s="108">
        <v>61</v>
      </c>
      <c r="AE9" s="108">
        <v>15</v>
      </c>
      <c r="AF9" s="108">
        <v>29</v>
      </c>
      <c r="AG9" s="108">
        <v>56</v>
      </c>
      <c r="AH9" s="108">
        <v>72</v>
      </c>
      <c r="AI9" s="109">
        <v>40</v>
      </c>
    </row>
    <row r="10" spans="1:35" ht="15" thickTop="1">
      <c r="A10" s="104">
        <v>36</v>
      </c>
      <c r="B10" s="105">
        <v>26</v>
      </c>
      <c r="C10" s="105">
        <v>24</v>
      </c>
      <c r="D10" s="105">
        <v>12</v>
      </c>
      <c r="E10" s="105">
        <v>5</v>
      </c>
      <c r="F10" s="105">
        <v>21</v>
      </c>
      <c r="G10" s="105">
        <v>41</v>
      </c>
      <c r="H10" s="104">
        <v>23</v>
      </c>
      <c r="I10" s="105">
        <v>9</v>
      </c>
      <c r="J10" s="105">
        <v>6</v>
      </c>
      <c r="K10" s="105">
        <v>8</v>
      </c>
      <c r="L10" s="105">
        <v>11</v>
      </c>
      <c r="M10" s="105">
        <v>15</v>
      </c>
      <c r="N10" s="106">
        <v>9</v>
      </c>
      <c r="O10" s="104">
        <v>1</v>
      </c>
      <c r="P10" s="105">
        <v>3</v>
      </c>
      <c r="Q10" s="105">
        <v>13</v>
      </c>
      <c r="R10" s="105">
        <v>21</v>
      </c>
      <c r="S10" s="105">
        <v>8</v>
      </c>
      <c r="T10" s="105">
        <v>3</v>
      </c>
      <c r="U10" s="106">
        <v>3</v>
      </c>
      <c r="V10" s="105">
        <v>8</v>
      </c>
      <c r="W10" s="105">
        <v>13</v>
      </c>
      <c r="X10" s="105">
        <v>1</v>
      </c>
      <c r="Y10" s="105">
        <v>1</v>
      </c>
      <c r="Z10" s="105">
        <v>8</v>
      </c>
      <c r="AA10" s="105">
        <v>6</v>
      </c>
      <c r="AB10" s="105">
        <v>4</v>
      </c>
      <c r="AC10" s="104">
        <v>2</v>
      </c>
      <c r="AD10" s="105">
        <v>1</v>
      </c>
      <c r="AE10" s="105">
        <v>1</v>
      </c>
      <c r="AF10" s="105">
        <v>5</v>
      </c>
      <c r="AG10" s="105">
        <v>10</v>
      </c>
      <c r="AH10" s="105">
        <v>6</v>
      </c>
      <c r="AI10" s="106">
        <v>7</v>
      </c>
    </row>
    <row r="11" spans="1:35">
      <c r="A11" s="104">
        <v>45</v>
      </c>
      <c r="B11" s="105">
        <v>25</v>
      </c>
      <c r="C11" s="105">
        <v>20</v>
      </c>
      <c r="D11" s="105">
        <v>11</v>
      </c>
      <c r="E11" s="105">
        <v>14</v>
      </c>
      <c r="F11" s="105">
        <v>33</v>
      </c>
      <c r="G11" s="105">
        <v>13</v>
      </c>
      <c r="H11" s="104">
        <v>12</v>
      </c>
      <c r="I11" s="105">
        <v>5</v>
      </c>
      <c r="J11" s="105">
        <v>21</v>
      </c>
      <c r="K11" s="105">
        <v>24</v>
      </c>
      <c r="L11" s="105">
        <v>15</v>
      </c>
      <c r="M11" s="105">
        <v>13</v>
      </c>
      <c r="N11" s="106">
        <v>15</v>
      </c>
      <c r="O11" s="104">
        <v>14</v>
      </c>
      <c r="P11" s="105">
        <v>15</v>
      </c>
      <c r="Q11" s="105">
        <v>1</v>
      </c>
      <c r="R11" s="105">
        <v>14</v>
      </c>
      <c r="S11" s="105">
        <v>19</v>
      </c>
      <c r="T11" s="105">
        <v>18</v>
      </c>
      <c r="U11" s="106">
        <v>6</v>
      </c>
      <c r="V11" s="105">
        <v>1</v>
      </c>
      <c r="W11" s="105">
        <v>4</v>
      </c>
      <c r="X11" s="105">
        <v>1</v>
      </c>
      <c r="Y11" s="105">
        <v>3</v>
      </c>
      <c r="Z11" s="105">
        <v>1</v>
      </c>
      <c r="AA11" s="105">
        <v>4</v>
      </c>
      <c r="AB11" s="105">
        <v>1</v>
      </c>
      <c r="AC11" s="104">
        <v>8</v>
      </c>
      <c r="AD11" s="105">
        <v>1</v>
      </c>
      <c r="AE11" s="105">
        <v>2</v>
      </c>
      <c r="AF11" s="105">
        <v>1</v>
      </c>
      <c r="AG11" s="105">
        <v>2</v>
      </c>
      <c r="AH11" s="105">
        <v>7</v>
      </c>
      <c r="AI11" s="106">
        <v>4</v>
      </c>
    </row>
    <row r="12" spans="1:35">
      <c r="A12" s="104">
        <v>101</v>
      </c>
      <c r="B12" s="105">
        <v>47</v>
      </c>
      <c r="C12" s="105">
        <v>45</v>
      </c>
      <c r="D12" s="105">
        <v>26</v>
      </c>
      <c r="E12" s="105">
        <v>21</v>
      </c>
      <c r="F12" s="105">
        <v>13</v>
      </c>
      <c r="G12" s="105">
        <v>18</v>
      </c>
      <c r="H12" s="104">
        <v>29</v>
      </c>
      <c r="I12" s="105">
        <v>44</v>
      </c>
      <c r="J12" s="105">
        <v>7</v>
      </c>
      <c r="K12" s="105">
        <v>10</v>
      </c>
      <c r="L12" s="105">
        <v>21</v>
      </c>
      <c r="M12" s="105">
        <v>3</v>
      </c>
      <c r="N12" s="106">
        <v>7</v>
      </c>
      <c r="O12" s="104">
        <v>5</v>
      </c>
      <c r="P12" s="105">
        <v>40</v>
      </c>
      <c r="Q12" s="105">
        <v>10</v>
      </c>
      <c r="R12" s="105">
        <v>10</v>
      </c>
      <c r="S12" s="105">
        <v>6</v>
      </c>
      <c r="T12" s="105">
        <v>3</v>
      </c>
      <c r="U12" s="106">
        <v>8</v>
      </c>
      <c r="V12" s="105">
        <v>1</v>
      </c>
      <c r="W12" s="105">
        <v>3</v>
      </c>
      <c r="X12" s="105">
        <v>2</v>
      </c>
      <c r="Y12" s="105">
        <v>4</v>
      </c>
      <c r="Z12" s="105">
        <v>1</v>
      </c>
      <c r="AA12" s="105">
        <v>3</v>
      </c>
      <c r="AB12" s="105">
        <v>8</v>
      </c>
      <c r="AC12" s="104">
        <v>1</v>
      </c>
      <c r="AD12" s="105">
        <v>6</v>
      </c>
      <c r="AE12" s="105">
        <v>1</v>
      </c>
      <c r="AF12" s="105">
        <v>1</v>
      </c>
      <c r="AG12" s="105">
        <v>1</v>
      </c>
      <c r="AH12" s="105">
        <v>2</v>
      </c>
      <c r="AI12" s="106">
        <v>7</v>
      </c>
    </row>
    <row r="13" spans="1:35" ht="15" thickBot="1">
      <c r="A13" s="107">
        <v>106</v>
      </c>
      <c r="B13" s="108">
        <v>123</v>
      </c>
      <c r="C13" s="108">
        <v>104</v>
      </c>
      <c r="D13" s="108">
        <v>59</v>
      </c>
      <c r="E13" s="108">
        <v>41</v>
      </c>
      <c r="F13" s="108">
        <v>13</v>
      </c>
      <c r="G13" s="108">
        <v>19</v>
      </c>
      <c r="H13" s="107">
        <v>24</v>
      </c>
      <c r="I13" s="108">
        <v>18</v>
      </c>
      <c r="J13" s="108">
        <v>78</v>
      </c>
      <c r="K13" s="108">
        <v>31</v>
      </c>
      <c r="L13" s="108">
        <v>20</v>
      </c>
      <c r="M13" s="108">
        <v>37</v>
      </c>
      <c r="N13" s="109">
        <v>35</v>
      </c>
      <c r="O13" s="107">
        <v>15</v>
      </c>
      <c r="P13" s="108">
        <v>7</v>
      </c>
      <c r="Q13" s="108">
        <v>5</v>
      </c>
      <c r="R13" s="108">
        <v>39</v>
      </c>
      <c r="S13" s="108">
        <v>8</v>
      </c>
      <c r="T13" s="108">
        <v>26</v>
      </c>
      <c r="U13" s="109">
        <v>9</v>
      </c>
      <c r="V13" s="108">
        <v>38</v>
      </c>
      <c r="W13" s="108">
        <v>3</v>
      </c>
      <c r="X13" s="108">
        <v>3</v>
      </c>
      <c r="Y13" s="108">
        <v>6</v>
      </c>
      <c r="Z13" s="108">
        <v>3</v>
      </c>
      <c r="AA13" s="108">
        <v>14</v>
      </c>
      <c r="AB13" s="108">
        <v>4</v>
      </c>
      <c r="AC13" s="107">
        <v>15</v>
      </c>
      <c r="AD13" s="108">
        <v>13</v>
      </c>
      <c r="AE13" s="108">
        <v>5</v>
      </c>
      <c r="AF13" s="108">
        <v>10</v>
      </c>
      <c r="AG13" s="108">
        <v>1</v>
      </c>
      <c r="AH13" s="108">
        <v>14</v>
      </c>
      <c r="AI13" s="109">
        <v>5</v>
      </c>
    </row>
    <row r="14" spans="1:35" ht="15" thickTop="1">
      <c r="A14" s="104">
        <v>100</v>
      </c>
      <c r="B14" s="105">
        <v>120</v>
      </c>
      <c r="C14" s="105">
        <v>85</v>
      </c>
      <c r="D14" s="105">
        <v>41</v>
      </c>
      <c r="E14" s="105">
        <v>23</v>
      </c>
      <c r="F14" s="105">
        <v>6</v>
      </c>
      <c r="G14" s="105">
        <v>10</v>
      </c>
      <c r="H14" s="104">
        <v>10</v>
      </c>
      <c r="I14" s="105">
        <v>32</v>
      </c>
      <c r="J14" s="105">
        <v>28</v>
      </c>
      <c r="K14" s="105">
        <v>32</v>
      </c>
      <c r="L14" s="105">
        <v>33</v>
      </c>
      <c r="M14" s="105">
        <v>39</v>
      </c>
      <c r="N14" s="106">
        <v>15</v>
      </c>
      <c r="O14" s="104">
        <v>18</v>
      </c>
      <c r="P14" s="105">
        <v>24</v>
      </c>
      <c r="Q14" s="105">
        <v>11</v>
      </c>
      <c r="R14" s="105">
        <v>12</v>
      </c>
      <c r="S14" s="105">
        <v>18</v>
      </c>
      <c r="T14" s="105">
        <v>23</v>
      </c>
      <c r="U14" s="106">
        <v>3</v>
      </c>
      <c r="V14" s="105">
        <v>16</v>
      </c>
      <c r="W14" s="105">
        <v>9</v>
      </c>
      <c r="X14" s="105">
        <v>14</v>
      </c>
      <c r="Y14" s="105">
        <v>12</v>
      </c>
      <c r="Z14" s="105">
        <v>24</v>
      </c>
      <c r="AA14" s="105">
        <v>7</v>
      </c>
      <c r="AB14" s="105">
        <v>17</v>
      </c>
      <c r="AC14" s="104">
        <v>1</v>
      </c>
      <c r="AD14" s="105">
        <v>9</v>
      </c>
      <c r="AE14" s="105">
        <v>1</v>
      </c>
      <c r="AF14" s="105">
        <v>1</v>
      </c>
      <c r="AG14" s="105">
        <v>1</v>
      </c>
      <c r="AH14" s="105">
        <v>1</v>
      </c>
      <c r="AI14" s="106">
        <v>5</v>
      </c>
    </row>
    <row r="15" spans="1:35">
      <c r="A15" s="104">
        <v>89</v>
      </c>
      <c r="B15" s="105">
        <v>104</v>
      </c>
      <c r="C15" s="105">
        <v>80</v>
      </c>
      <c r="D15" s="105">
        <v>70</v>
      </c>
      <c r="E15" s="105">
        <v>57</v>
      </c>
      <c r="F15" s="105">
        <v>38</v>
      </c>
      <c r="G15" s="105">
        <v>39</v>
      </c>
      <c r="H15" s="104">
        <v>34</v>
      </c>
      <c r="I15" s="105">
        <v>25</v>
      </c>
      <c r="J15" s="105">
        <v>20</v>
      </c>
      <c r="K15" s="105">
        <v>4</v>
      </c>
      <c r="L15" s="105">
        <v>15</v>
      </c>
      <c r="M15" s="105">
        <v>33</v>
      </c>
      <c r="N15" s="106">
        <v>5</v>
      </c>
      <c r="O15" s="104">
        <v>16</v>
      </c>
      <c r="P15" s="105">
        <v>21</v>
      </c>
      <c r="Q15" s="105">
        <v>10</v>
      </c>
      <c r="R15" s="105">
        <v>13</v>
      </c>
      <c r="S15" s="105">
        <v>35</v>
      </c>
      <c r="T15" s="105">
        <v>11</v>
      </c>
      <c r="U15" s="106">
        <v>8</v>
      </c>
      <c r="V15" s="105">
        <v>7</v>
      </c>
      <c r="W15" s="105">
        <v>10</v>
      </c>
      <c r="X15" s="105">
        <v>6</v>
      </c>
      <c r="Y15" s="105">
        <v>3</v>
      </c>
      <c r="Z15" s="105">
        <v>9</v>
      </c>
      <c r="AA15" s="105">
        <v>10</v>
      </c>
      <c r="AB15" s="105">
        <v>1</v>
      </c>
      <c r="AC15" s="104">
        <v>1</v>
      </c>
      <c r="AD15" s="105">
        <v>9</v>
      </c>
      <c r="AE15" s="105">
        <v>1</v>
      </c>
      <c r="AF15" s="105">
        <v>11</v>
      </c>
      <c r="AG15" s="105">
        <v>17</v>
      </c>
      <c r="AH15" s="105">
        <v>2</v>
      </c>
      <c r="AI15" s="106">
        <v>1</v>
      </c>
    </row>
    <row r="16" spans="1:35">
      <c r="A16" s="104">
        <v>7</v>
      </c>
      <c r="B16" s="105">
        <v>1</v>
      </c>
      <c r="C16" s="105">
        <v>7</v>
      </c>
      <c r="D16" s="105">
        <v>13</v>
      </c>
      <c r="E16" s="105">
        <v>1</v>
      </c>
      <c r="F16" s="105">
        <v>8</v>
      </c>
      <c r="G16" s="105">
        <v>16</v>
      </c>
      <c r="H16" s="104">
        <v>4</v>
      </c>
      <c r="I16" s="105">
        <v>1</v>
      </c>
      <c r="J16" s="105">
        <v>1</v>
      </c>
      <c r="K16" s="105">
        <v>13</v>
      </c>
      <c r="L16" s="105">
        <v>5</v>
      </c>
      <c r="M16" s="105">
        <v>18</v>
      </c>
      <c r="N16" s="106">
        <v>7</v>
      </c>
      <c r="O16" s="104">
        <v>19</v>
      </c>
      <c r="P16" s="105">
        <v>31</v>
      </c>
      <c r="Q16" s="105">
        <v>19</v>
      </c>
      <c r="R16" s="105">
        <v>20</v>
      </c>
      <c r="S16" s="105">
        <v>18</v>
      </c>
      <c r="T16" s="105">
        <v>32</v>
      </c>
      <c r="U16" s="106">
        <v>27</v>
      </c>
      <c r="V16" s="105">
        <v>46</v>
      </c>
      <c r="W16" s="105">
        <v>32</v>
      </c>
      <c r="X16" s="105">
        <v>79</v>
      </c>
      <c r="Y16" s="105">
        <v>14</v>
      </c>
      <c r="Z16" s="105">
        <v>25</v>
      </c>
      <c r="AA16" s="105">
        <v>46</v>
      </c>
      <c r="AB16" s="105">
        <v>48</v>
      </c>
      <c r="AC16" s="104">
        <v>55</v>
      </c>
      <c r="AD16" s="105">
        <v>50</v>
      </c>
      <c r="AE16" s="105">
        <v>40</v>
      </c>
      <c r="AF16" s="105">
        <v>50</v>
      </c>
      <c r="AG16" s="105">
        <v>34</v>
      </c>
      <c r="AH16" s="105">
        <v>62</v>
      </c>
      <c r="AI16" s="106">
        <v>46</v>
      </c>
    </row>
    <row r="17" spans="1:35" ht="15" thickBot="1">
      <c r="A17" s="107">
        <v>16</v>
      </c>
      <c r="B17" s="108">
        <v>9</v>
      </c>
      <c r="C17" s="108">
        <v>13</v>
      </c>
      <c r="D17" s="108">
        <v>4</v>
      </c>
      <c r="E17" s="108">
        <v>6</v>
      </c>
      <c r="F17" s="108">
        <v>3</v>
      </c>
      <c r="G17" s="108">
        <v>5</v>
      </c>
      <c r="H17" s="107">
        <v>3</v>
      </c>
      <c r="I17" s="108">
        <v>6</v>
      </c>
      <c r="J17" s="108">
        <v>31</v>
      </c>
      <c r="K17" s="108">
        <v>6</v>
      </c>
      <c r="L17" s="108">
        <v>15</v>
      </c>
      <c r="M17" s="108">
        <v>2</v>
      </c>
      <c r="N17" s="109">
        <v>2</v>
      </c>
      <c r="O17" s="107">
        <v>10</v>
      </c>
      <c r="P17" s="108">
        <v>41</v>
      </c>
      <c r="Q17" s="108">
        <v>23</v>
      </c>
      <c r="R17" s="108">
        <v>35</v>
      </c>
      <c r="S17" s="108">
        <v>35</v>
      </c>
      <c r="T17" s="108">
        <v>46</v>
      </c>
      <c r="U17" s="109">
        <v>19</v>
      </c>
      <c r="V17" s="108">
        <v>39</v>
      </c>
      <c r="W17" s="108">
        <v>24</v>
      </c>
      <c r="X17" s="108">
        <v>41</v>
      </c>
      <c r="Y17" s="108">
        <v>86</v>
      </c>
      <c r="Z17" s="108">
        <v>11</v>
      </c>
      <c r="AA17" s="108">
        <v>90</v>
      </c>
      <c r="AB17" s="108">
        <v>36</v>
      </c>
      <c r="AC17" s="107">
        <v>42</v>
      </c>
      <c r="AD17" s="108">
        <v>30</v>
      </c>
      <c r="AE17" s="108">
        <v>33</v>
      </c>
      <c r="AF17" s="108">
        <v>29</v>
      </c>
      <c r="AG17" s="108">
        <v>18</v>
      </c>
      <c r="AH17" s="108">
        <v>45</v>
      </c>
      <c r="AI17" s="109">
        <v>27</v>
      </c>
    </row>
    <row r="18" spans="1:35" ht="15" thickTop="1">
      <c r="A18" s="104">
        <v>24</v>
      </c>
      <c r="B18" s="105">
        <v>14</v>
      </c>
      <c r="C18" s="105">
        <v>6</v>
      </c>
      <c r="D18" s="105">
        <v>11</v>
      </c>
      <c r="E18" s="105">
        <v>8</v>
      </c>
      <c r="F18" s="105">
        <v>1</v>
      </c>
      <c r="G18" s="105">
        <v>2</v>
      </c>
      <c r="H18" s="104">
        <v>17</v>
      </c>
      <c r="I18" s="105">
        <v>13</v>
      </c>
      <c r="J18" s="105">
        <v>6</v>
      </c>
      <c r="K18" s="105">
        <v>7</v>
      </c>
      <c r="L18" s="105">
        <v>14</v>
      </c>
      <c r="M18" s="105">
        <v>1</v>
      </c>
      <c r="N18" s="106">
        <v>1</v>
      </c>
      <c r="O18" s="104">
        <v>17</v>
      </c>
      <c r="P18" s="105">
        <v>23</v>
      </c>
      <c r="Q18" s="105">
        <v>41</v>
      </c>
      <c r="R18" s="105">
        <v>16</v>
      </c>
      <c r="S18" s="105">
        <v>27</v>
      </c>
      <c r="T18" s="105">
        <v>42</v>
      </c>
      <c r="U18" s="106">
        <v>61</v>
      </c>
      <c r="V18" s="105">
        <v>40</v>
      </c>
      <c r="W18" s="105">
        <v>58</v>
      </c>
      <c r="X18" s="105">
        <v>50</v>
      </c>
      <c r="Y18" s="105">
        <v>24</v>
      </c>
      <c r="Z18" s="105">
        <v>21</v>
      </c>
      <c r="AA18" s="105">
        <v>22</v>
      </c>
      <c r="AB18" s="105">
        <v>20</v>
      </c>
      <c r="AC18" s="104">
        <v>46</v>
      </c>
      <c r="AD18" s="105">
        <v>27</v>
      </c>
      <c r="AE18" s="105">
        <v>23</v>
      </c>
      <c r="AF18" s="105">
        <v>36</v>
      </c>
      <c r="AG18" s="105">
        <v>8</v>
      </c>
      <c r="AH18" s="105">
        <v>3</v>
      </c>
      <c r="AI18" s="106">
        <v>41</v>
      </c>
    </row>
    <row r="19" spans="1:35">
      <c r="A19" s="104">
        <v>17</v>
      </c>
      <c r="B19" s="105">
        <v>6</v>
      </c>
      <c r="C19" s="105">
        <v>11</v>
      </c>
      <c r="D19" s="105">
        <v>15</v>
      </c>
      <c r="E19" s="105">
        <v>17</v>
      </c>
      <c r="F19" s="105">
        <v>11</v>
      </c>
      <c r="G19" s="105">
        <v>12</v>
      </c>
      <c r="H19" s="104">
        <v>3</v>
      </c>
      <c r="I19" s="105">
        <v>17</v>
      </c>
      <c r="J19" s="105">
        <v>30</v>
      </c>
      <c r="K19" s="105">
        <v>4</v>
      </c>
      <c r="L19" s="105">
        <v>25</v>
      </c>
      <c r="M19" s="105">
        <v>10</v>
      </c>
      <c r="N19" s="106">
        <v>12</v>
      </c>
      <c r="O19" s="104">
        <v>8</v>
      </c>
      <c r="P19" s="105">
        <v>8</v>
      </c>
      <c r="Q19" s="105">
        <v>7</v>
      </c>
      <c r="R19" s="105">
        <v>16</v>
      </c>
      <c r="S19" s="105">
        <v>42</v>
      </c>
      <c r="T19" s="105">
        <v>33</v>
      </c>
      <c r="U19" s="106">
        <v>11</v>
      </c>
      <c r="V19" s="105">
        <v>50</v>
      </c>
      <c r="W19" s="105">
        <v>53</v>
      </c>
      <c r="X19" s="105">
        <v>19</v>
      </c>
      <c r="Y19" s="105">
        <v>32</v>
      </c>
      <c r="Z19" s="105">
        <v>21</v>
      </c>
      <c r="AA19" s="105">
        <v>19</v>
      </c>
      <c r="AB19" s="105">
        <v>18</v>
      </c>
      <c r="AC19" s="104">
        <v>4</v>
      </c>
      <c r="AD19" s="105">
        <v>24</v>
      </c>
      <c r="AE19" s="105">
        <v>26</v>
      </c>
      <c r="AF19" s="105">
        <v>15</v>
      </c>
      <c r="AG19" s="105">
        <v>23</v>
      </c>
      <c r="AH19" s="105">
        <v>23</v>
      </c>
      <c r="AI19" s="106">
        <v>11</v>
      </c>
    </row>
    <row r="20" spans="1:35">
      <c r="A20" s="104">
        <v>14</v>
      </c>
      <c r="B20" s="105">
        <v>31</v>
      </c>
      <c r="C20" s="105">
        <v>16</v>
      </c>
      <c r="D20" s="105">
        <v>19</v>
      </c>
      <c r="E20" s="105">
        <v>11</v>
      </c>
      <c r="F20" s="105">
        <v>9</v>
      </c>
      <c r="G20" s="105">
        <v>9</v>
      </c>
      <c r="H20" s="104">
        <v>7</v>
      </c>
      <c r="I20" s="105">
        <v>3</v>
      </c>
      <c r="J20" s="105">
        <v>1</v>
      </c>
      <c r="K20" s="105">
        <v>10</v>
      </c>
      <c r="L20" s="105">
        <v>5</v>
      </c>
      <c r="M20" s="105">
        <v>7</v>
      </c>
      <c r="N20" s="106">
        <v>10</v>
      </c>
      <c r="O20" s="104">
        <v>1</v>
      </c>
      <c r="P20" s="105">
        <v>1</v>
      </c>
      <c r="Q20" s="105">
        <v>54</v>
      </c>
      <c r="R20" s="105">
        <v>27</v>
      </c>
      <c r="S20" s="105">
        <v>10</v>
      </c>
      <c r="T20" s="105">
        <v>4</v>
      </c>
      <c r="U20" s="106">
        <v>11</v>
      </c>
      <c r="V20" s="105">
        <v>9</v>
      </c>
      <c r="W20" s="105">
        <v>16</v>
      </c>
      <c r="X20" s="105">
        <v>15</v>
      </c>
      <c r="Y20" s="105">
        <v>1</v>
      </c>
      <c r="Z20" s="105">
        <v>1</v>
      </c>
      <c r="AA20" s="105">
        <v>17</v>
      </c>
      <c r="AB20" s="105">
        <v>1</v>
      </c>
      <c r="AC20" s="104">
        <v>30</v>
      </c>
      <c r="AD20" s="105">
        <v>8</v>
      </c>
      <c r="AE20" s="105">
        <v>4</v>
      </c>
      <c r="AF20" s="105">
        <v>6</v>
      </c>
      <c r="AG20" s="105">
        <v>14</v>
      </c>
      <c r="AH20" s="105">
        <v>3</v>
      </c>
      <c r="AI20" s="106">
        <v>11</v>
      </c>
    </row>
    <row r="21" spans="1:35" ht="15" thickBot="1">
      <c r="A21" s="107">
        <v>16</v>
      </c>
      <c r="B21" s="108">
        <v>21</v>
      </c>
      <c r="C21" s="108">
        <v>44</v>
      </c>
      <c r="D21" s="108">
        <v>15</v>
      </c>
      <c r="E21" s="108">
        <v>20</v>
      </c>
      <c r="F21" s="108">
        <v>13</v>
      </c>
      <c r="G21" s="108">
        <v>16</v>
      </c>
      <c r="H21" s="107">
        <v>15</v>
      </c>
      <c r="I21" s="108">
        <v>16</v>
      </c>
      <c r="J21" s="108">
        <v>7</v>
      </c>
      <c r="K21" s="108">
        <v>3</v>
      </c>
      <c r="L21" s="108">
        <v>10</v>
      </c>
      <c r="M21" s="108">
        <v>11</v>
      </c>
      <c r="N21" s="109">
        <v>13</v>
      </c>
      <c r="O21" s="107">
        <v>8</v>
      </c>
      <c r="P21" s="108">
        <v>11</v>
      </c>
      <c r="Q21" s="108">
        <v>1</v>
      </c>
      <c r="R21" s="108">
        <v>5</v>
      </c>
      <c r="S21" s="108">
        <v>2</v>
      </c>
      <c r="T21" s="108">
        <v>3</v>
      </c>
      <c r="U21" s="109">
        <v>7</v>
      </c>
      <c r="V21" s="108">
        <v>18</v>
      </c>
      <c r="W21" s="108">
        <v>1</v>
      </c>
      <c r="X21" s="108">
        <v>4</v>
      </c>
      <c r="Y21" s="108">
        <v>10</v>
      </c>
      <c r="Z21" s="108">
        <v>6</v>
      </c>
      <c r="AA21" s="108">
        <v>1</v>
      </c>
      <c r="AB21" s="108">
        <v>5</v>
      </c>
      <c r="AC21" s="107">
        <v>26</v>
      </c>
      <c r="AD21" s="108">
        <v>13</v>
      </c>
      <c r="AE21" s="108">
        <v>16</v>
      </c>
      <c r="AF21" s="108">
        <v>10</v>
      </c>
      <c r="AG21" s="108">
        <v>4</v>
      </c>
      <c r="AH21" s="108">
        <v>3</v>
      </c>
      <c r="AI21" s="109">
        <v>1</v>
      </c>
    </row>
    <row r="22" spans="1:35" ht="15" thickTop="1">
      <c r="A22" s="104">
        <v>12</v>
      </c>
      <c r="B22" s="105">
        <v>7</v>
      </c>
      <c r="C22" s="105">
        <v>4</v>
      </c>
      <c r="D22" s="105">
        <v>22</v>
      </c>
      <c r="E22" s="105">
        <v>8</v>
      </c>
      <c r="F22" s="105">
        <v>11</v>
      </c>
      <c r="G22" s="105">
        <v>15</v>
      </c>
      <c r="H22" s="104">
        <v>34</v>
      </c>
      <c r="I22" s="105">
        <v>1</v>
      </c>
      <c r="J22" s="105">
        <v>8</v>
      </c>
      <c r="K22" s="105">
        <v>9</v>
      </c>
      <c r="L22" s="105">
        <v>5</v>
      </c>
      <c r="M22" s="105">
        <v>7</v>
      </c>
      <c r="N22" s="106">
        <v>13</v>
      </c>
      <c r="O22" s="104">
        <v>3</v>
      </c>
      <c r="P22" s="105">
        <v>4</v>
      </c>
      <c r="Q22" s="105">
        <v>15</v>
      </c>
      <c r="R22" s="105">
        <v>12</v>
      </c>
      <c r="S22" s="105">
        <v>28</v>
      </c>
      <c r="T22" s="105">
        <v>24</v>
      </c>
      <c r="U22" s="106">
        <v>12</v>
      </c>
      <c r="V22" s="105">
        <v>2</v>
      </c>
      <c r="W22" s="105">
        <v>3</v>
      </c>
      <c r="X22" s="105">
        <v>2</v>
      </c>
      <c r="Y22" s="105">
        <v>3</v>
      </c>
      <c r="Z22" s="105">
        <v>3</v>
      </c>
      <c r="AA22" s="105">
        <v>10</v>
      </c>
      <c r="AB22" s="105">
        <v>14</v>
      </c>
      <c r="AC22" s="104">
        <v>9</v>
      </c>
      <c r="AD22" s="105">
        <v>11</v>
      </c>
      <c r="AE22" s="105">
        <v>34</v>
      </c>
      <c r="AF22" s="105">
        <v>9</v>
      </c>
      <c r="AG22" s="105">
        <v>5</v>
      </c>
      <c r="AH22" s="105">
        <v>20</v>
      </c>
      <c r="AI22" s="106">
        <v>7</v>
      </c>
    </row>
    <row r="23" spans="1:35">
      <c r="A23" s="104">
        <v>7</v>
      </c>
      <c r="B23" s="105">
        <v>20</v>
      </c>
      <c r="C23" s="105">
        <v>19</v>
      </c>
      <c r="D23" s="105">
        <v>34</v>
      </c>
      <c r="E23" s="105">
        <v>22</v>
      </c>
      <c r="F23" s="105">
        <v>10</v>
      </c>
      <c r="G23" s="105">
        <v>7</v>
      </c>
      <c r="H23" s="104">
        <v>14</v>
      </c>
      <c r="I23" s="105">
        <v>11</v>
      </c>
      <c r="J23" s="105">
        <v>11</v>
      </c>
      <c r="K23" s="105">
        <v>1</v>
      </c>
      <c r="L23" s="105">
        <v>5</v>
      </c>
      <c r="M23" s="105">
        <v>1</v>
      </c>
      <c r="N23" s="106">
        <v>24</v>
      </c>
      <c r="O23" s="104">
        <v>1</v>
      </c>
      <c r="P23" s="105">
        <v>4</v>
      </c>
      <c r="Q23" s="105">
        <v>6</v>
      </c>
      <c r="R23" s="105">
        <v>1</v>
      </c>
      <c r="S23" s="105">
        <v>1</v>
      </c>
      <c r="T23" s="105">
        <v>1</v>
      </c>
      <c r="U23" s="106">
        <v>11</v>
      </c>
      <c r="V23" s="105">
        <v>3</v>
      </c>
      <c r="W23" s="105">
        <v>1</v>
      </c>
      <c r="X23" s="105">
        <v>1</v>
      </c>
      <c r="Y23" s="105">
        <v>1</v>
      </c>
      <c r="Z23" s="105">
        <v>4</v>
      </c>
      <c r="AA23" s="105">
        <v>1</v>
      </c>
      <c r="AB23" s="105">
        <v>1</v>
      </c>
      <c r="AC23" s="104">
        <v>6</v>
      </c>
      <c r="AD23" s="105">
        <v>16</v>
      </c>
      <c r="AE23" s="105">
        <v>22</v>
      </c>
      <c r="AF23" s="105">
        <v>12</v>
      </c>
      <c r="AG23" s="105">
        <v>2</v>
      </c>
      <c r="AH23" s="105">
        <v>6</v>
      </c>
      <c r="AI23" s="106">
        <v>19</v>
      </c>
    </row>
    <row r="24" spans="1:35">
      <c r="A24" s="104">
        <v>16</v>
      </c>
      <c r="B24" s="105">
        <v>8</v>
      </c>
      <c r="C24" s="105">
        <v>14</v>
      </c>
      <c r="D24" s="105">
        <v>26</v>
      </c>
      <c r="E24" s="105">
        <v>3</v>
      </c>
      <c r="F24" s="105">
        <v>3</v>
      </c>
      <c r="G24" s="105">
        <v>4</v>
      </c>
      <c r="H24" s="104">
        <v>9</v>
      </c>
      <c r="I24" s="105">
        <v>5</v>
      </c>
      <c r="J24" s="105">
        <v>15</v>
      </c>
      <c r="K24" s="105">
        <v>6</v>
      </c>
      <c r="L24" s="105">
        <v>4</v>
      </c>
      <c r="M24" s="105">
        <v>4</v>
      </c>
      <c r="N24" s="106">
        <v>9</v>
      </c>
      <c r="O24" s="104">
        <v>11</v>
      </c>
      <c r="P24" s="105">
        <v>10</v>
      </c>
      <c r="Q24" s="105">
        <v>26</v>
      </c>
      <c r="R24" s="105">
        <v>7</v>
      </c>
      <c r="S24" s="105">
        <v>1</v>
      </c>
      <c r="T24" s="105">
        <v>14</v>
      </c>
      <c r="U24" s="106">
        <v>9</v>
      </c>
      <c r="V24" s="105">
        <v>11</v>
      </c>
      <c r="W24" s="105">
        <v>4</v>
      </c>
      <c r="X24" s="105">
        <v>3</v>
      </c>
      <c r="Y24" s="105">
        <v>1</v>
      </c>
      <c r="Z24" s="105">
        <v>1</v>
      </c>
      <c r="AA24" s="105">
        <v>2</v>
      </c>
      <c r="AB24" s="105">
        <v>2</v>
      </c>
      <c r="AC24" s="104">
        <v>1</v>
      </c>
      <c r="AD24" s="105">
        <v>3</v>
      </c>
      <c r="AE24" s="105">
        <v>2</v>
      </c>
      <c r="AF24" s="105">
        <v>10</v>
      </c>
      <c r="AG24" s="105">
        <v>9</v>
      </c>
      <c r="AH24" s="105">
        <v>27</v>
      </c>
      <c r="AI24" s="106">
        <v>7</v>
      </c>
    </row>
    <row r="25" spans="1:35" ht="15" thickBot="1">
      <c r="A25" s="107">
        <v>7</v>
      </c>
      <c r="B25" s="108">
        <v>27</v>
      </c>
      <c r="C25" s="108">
        <v>13</v>
      </c>
      <c r="D25" s="108">
        <v>3</v>
      </c>
      <c r="E25" s="108">
        <v>3</v>
      </c>
      <c r="F25" s="108">
        <v>11</v>
      </c>
      <c r="G25" s="108">
        <v>1</v>
      </c>
      <c r="H25" s="107">
        <v>7</v>
      </c>
      <c r="I25" s="108">
        <v>28</v>
      </c>
      <c r="J25" s="108">
        <v>13</v>
      </c>
      <c r="K25" s="108">
        <v>2</v>
      </c>
      <c r="L25" s="108">
        <v>5</v>
      </c>
      <c r="M25" s="108">
        <v>18</v>
      </c>
      <c r="N25" s="109">
        <v>20</v>
      </c>
      <c r="O25" s="107">
        <v>5</v>
      </c>
      <c r="P25" s="108">
        <v>3</v>
      </c>
      <c r="Q25" s="108">
        <v>10</v>
      </c>
      <c r="R25" s="108">
        <v>8</v>
      </c>
      <c r="S25" s="108">
        <v>9</v>
      </c>
      <c r="T25" s="108">
        <v>11</v>
      </c>
      <c r="U25" s="109">
        <v>30</v>
      </c>
      <c r="V25" s="108">
        <v>1</v>
      </c>
      <c r="W25" s="108">
        <v>1</v>
      </c>
      <c r="X25" s="108">
        <v>10</v>
      </c>
      <c r="Y25" s="108">
        <v>1</v>
      </c>
      <c r="Z25" s="108">
        <v>21</v>
      </c>
      <c r="AA25" s="108">
        <v>6</v>
      </c>
      <c r="AB25" s="108">
        <v>9</v>
      </c>
      <c r="AC25" s="107">
        <v>9</v>
      </c>
      <c r="AD25" s="108">
        <v>7</v>
      </c>
      <c r="AE25" s="108">
        <v>18</v>
      </c>
      <c r="AF25" s="108">
        <v>21</v>
      </c>
      <c r="AG25" s="108">
        <v>1</v>
      </c>
      <c r="AH25" s="108">
        <v>11</v>
      </c>
      <c r="AI25" s="109">
        <v>14</v>
      </c>
    </row>
    <row r="26" spans="1:35" ht="15" thickTop="1">
      <c r="A26" s="104">
        <v>14</v>
      </c>
      <c r="B26" s="105">
        <v>9</v>
      </c>
      <c r="C26" s="105">
        <v>8</v>
      </c>
      <c r="D26" s="105">
        <v>5</v>
      </c>
      <c r="E26" s="105">
        <v>2</v>
      </c>
      <c r="F26" s="105">
        <v>9</v>
      </c>
      <c r="G26" s="105">
        <v>9</v>
      </c>
      <c r="H26" s="104">
        <v>18</v>
      </c>
      <c r="I26" s="105">
        <v>13</v>
      </c>
      <c r="J26" s="105">
        <v>4</v>
      </c>
      <c r="K26" s="105">
        <v>8</v>
      </c>
      <c r="L26" s="105">
        <v>11</v>
      </c>
      <c r="M26" s="105">
        <v>1</v>
      </c>
      <c r="N26" s="106">
        <v>17</v>
      </c>
      <c r="O26" s="104">
        <v>4</v>
      </c>
      <c r="P26" s="105">
        <v>5</v>
      </c>
      <c r="Q26" s="105">
        <v>16</v>
      </c>
      <c r="R26" s="105">
        <v>16</v>
      </c>
      <c r="S26" s="105">
        <v>40</v>
      </c>
      <c r="T26" s="105">
        <v>38</v>
      </c>
      <c r="U26" s="106">
        <v>7</v>
      </c>
      <c r="V26" s="105">
        <v>19</v>
      </c>
      <c r="W26" s="105">
        <v>6</v>
      </c>
      <c r="X26" s="105">
        <v>12</v>
      </c>
      <c r="Y26" s="105">
        <v>1</v>
      </c>
      <c r="Z26" s="105">
        <v>33</v>
      </c>
      <c r="AA26" s="105">
        <v>9</v>
      </c>
      <c r="AB26" s="105">
        <v>8</v>
      </c>
      <c r="AC26" s="104">
        <v>1</v>
      </c>
      <c r="AD26" s="105">
        <v>1</v>
      </c>
      <c r="AE26" s="105">
        <v>1</v>
      </c>
      <c r="AF26" s="105">
        <v>8</v>
      </c>
      <c r="AG26" s="105">
        <v>9</v>
      </c>
      <c r="AH26" s="105">
        <v>1</v>
      </c>
      <c r="AI26" s="106">
        <v>1</v>
      </c>
    </row>
    <row r="27" spans="1:35">
      <c r="A27" s="104">
        <v>8</v>
      </c>
      <c r="B27" s="105">
        <v>12</v>
      </c>
      <c r="C27" s="105">
        <v>7</v>
      </c>
      <c r="D27" s="105">
        <v>3</v>
      </c>
      <c r="E27" s="105">
        <v>5</v>
      </c>
      <c r="F27" s="105">
        <v>1</v>
      </c>
      <c r="G27" s="105">
        <v>8</v>
      </c>
      <c r="H27" s="104">
        <v>1</v>
      </c>
      <c r="I27" s="105">
        <v>6</v>
      </c>
      <c r="J27" s="105">
        <v>1</v>
      </c>
      <c r="K27" s="105">
        <v>5</v>
      </c>
      <c r="L27" s="105">
        <v>8</v>
      </c>
      <c r="M27" s="105">
        <v>1</v>
      </c>
      <c r="N27" s="106">
        <v>8</v>
      </c>
      <c r="O27" s="104">
        <v>1</v>
      </c>
      <c r="P27" s="105">
        <v>1</v>
      </c>
      <c r="Q27" s="105">
        <v>8</v>
      </c>
      <c r="R27" s="105">
        <v>9</v>
      </c>
      <c r="S27" s="105">
        <v>7</v>
      </c>
      <c r="T27" s="105">
        <v>16</v>
      </c>
      <c r="U27" s="106">
        <v>26</v>
      </c>
      <c r="V27" s="105">
        <v>18</v>
      </c>
      <c r="W27" s="105">
        <v>1</v>
      </c>
      <c r="X27" s="105">
        <v>9</v>
      </c>
      <c r="Y27" s="105">
        <v>3</v>
      </c>
      <c r="Z27" s="105">
        <v>7</v>
      </c>
      <c r="AA27" s="105">
        <v>11</v>
      </c>
      <c r="AB27" s="105">
        <v>26</v>
      </c>
      <c r="AC27" s="104">
        <v>3</v>
      </c>
      <c r="AD27" s="105">
        <v>18</v>
      </c>
      <c r="AE27" s="105">
        <v>11</v>
      </c>
      <c r="AF27" s="105">
        <v>17</v>
      </c>
      <c r="AG27" s="105">
        <v>17</v>
      </c>
      <c r="AH27" s="105">
        <v>20</v>
      </c>
      <c r="AI27" s="106">
        <v>5</v>
      </c>
    </row>
    <row r="28" spans="1:35">
      <c r="A28" s="104">
        <v>14</v>
      </c>
      <c r="B28" s="105">
        <v>1</v>
      </c>
      <c r="C28" s="105">
        <v>5</v>
      </c>
      <c r="D28" s="105">
        <v>16</v>
      </c>
      <c r="E28" s="105">
        <v>23</v>
      </c>
      <c r="F28" s="105">
        <v>4</v>
      </c>
      <c r="G28" s="105">
        <v>4</v>
      </c>
      <c r="H28" s="104">
        <v>4</v>
      </c>
      <c r="I28" s="105">
        <v>1</v>
      </c>
      <c r="J28" s="105">
        <v>1</v>
      </c>
      <c r="K28" s="105">
        <v>6</v>
      </c>
      <c r="L28" s="105">
        <v>5</v>
      </c>
      <c r="M28" s="105">
        <v>9</v>
      </c>
      <c r="N28" s="106">
        <v>13</v>
      </c>
      <c r="O28" s="104">
        <v>14</v>
      </c>
      <c r="P28" s="105">
        <v>4</v>
      </c>
      <c r="Q28" s="105">
        <v>13</v>
      </c>
      <c r="R28" s="105">
        <v>1</v>
      </c>
      <c r="S28" s="105">
        <v>14</v>
      </c>
      <c r="T28" s="105">
        <v>3</v>
      </c>
      <c r="U28" s="106">
        <v>1</v>
      </c>
      <c r="V28" s="105">
        <v>27</v>
      </c>
      <c r="W28" s="105">
        <v>11</v>
      </c>
      <c r="X28" s="105">
        <v>9</v>
      </c>
      <c r="Y28" s="105">
        <v>4</v>
      </c>
      <c r="Z28" s="105">
        <v>25</v>
      </c>
      <c r="AA28" s="105">
        <v>12</v>
      </c>
      <c r="AB28" s="105">
        <v>1</v>
      </c>
      <c r="AC28" s="104">
        <v>7</v>
      </c>
      <c r="AD28" s="105">
        <v>2</v>
      </c>
      <c r="AE28" s="105">
        <v>19</v>
      </c>
      <c r="AF28" s="105">
        <v>14</v>
      </c>
      <c r="AG28" s="105">
        <v>15</v>
      </c>
      <c r="AH28" s="105">
        <v>11</v>
      </c>
      <c r="AI28" s="106">
        <v>10</v>
      </c>
    </row>
    <row r="29" spans="1:35" ht="15" thickBot="1">
      <c r="A29" s="107">
        <v>5</v>
      </c>
      <c r="B29" s="108">
        <v>4</v>
      </c>
      <c r="C29" s="108">
        <v>17</v>
      </c>
      <c r="D29" s="108">
        <v>1</v>
      </c>
      <c r="E29" s="108">
        <v>20</v>
      </c>
      <c r="F29" s="108">
        <v>13</v>
      </c>
      <c r="G29" s="108">
        <v>2</v>
      </c>
      <c r="H29" s="107">
        <v>1</v>
      </c>
      <c r="I29" s="108">
        <v>10</v>
      </c>
      <c r="J29" s="108">
        <v>3</v>
      </c>
      <c r="K29" s="108">
        <v>1</v>
      </c>
      <c r="L29" s="108">
        <v>5</v>
      </c>
      <c r="M29" s="108">
        <v>12</v>
      </c>
      <c r="N29" s="109">
        <v>3</v>
      </c>
      <c r="O29" s="107">
        <v>4</v>
      </c>
      <c r="P29" s="108">
        <v>3</v>
      </c>
      <c r="Q29" s="108">
        <v>1</v>
      </c>
      <c r="R29" s="108">
        <v>1</v>
      </c>
      <c r="S29" s="108">
        <v>1</v>
      </c>
      <c r="T29" s="108">
        <v>1</v>
      </c>
      <c r="U29" s="109">
        <v>1</v>
      </c>
      <c r="V29" s="108">
        <v>14</v>
      </c>
      <c r="W29" s="108">
        <v>18</v>
      </c>
      <c r="X29" s="108">
        <v>3</v>
      </c>
      <c r="Y29" s="108">
        <v>14</v>
      </c>
      <c r="Z29" s="108">
        <v>3</v>
      </c>
      <c r="AA29" s="108">
        <v>4</v>
      </c>
      <c r="AB29" s="108">
        <v>7</v>
      </c>
      <c r="AC29" s="107">
        <v>16</v>
      </c>
      <c r="AD29" s="108">
        <v>17</v>
      </c>
      <c r="AE29" s="108">
        <v>24</v>
      </c>
      <c r="AF29" s="108">
        <v>19</v>
      </c>
      <c r="AG29" s="108">
        <v>9</v>
      </c>
      <c r="AH29" s="108">
        <v>4</v>
      </c>
      <c r="AI29" s="109">
        <v>4</v>
      </c>
    </row>
    <row r="30" spans="1:35" ht="15" thickTop="1">
      <c r="A30" s="104">
        <v>17</v>
      </c>
      <c r="B30" s="105">
        <v>25</v>
      </c>
      <c r="C30" s="105">
        <v>11</v>
      </c>
      <c r="D30" s="105">
        <v>9</v>
      </c>
      <c r="E30" s="105">
        <v>14</v>
      </c>
      <c r="F30" s="105">
        <v>3</v>
      </c>
      <c r="G30" s="105">
        <v>16</v>
      </c>
      <c r="H30" s="104">
        <v>2</v>
      </c>
      <c r="I30" s="105">
        <v>13</v>
      </c>
      <c r="J30" s="105">
        <v>12</v>
      </c>
      <c r="K30" s="105">
        <v>2</v>
      </c>
      <c r="L30" s="105">
        <v>23</v>
      </c>
      <c r="M30" s="105">
        <v>1</v>
      </c>
      <c r="N30" s="106">
        <v>20</v>
      </c>
      <c r="O30" s="104">
        <v>11</v>
      </c>
      <c r="P30" s="105">
        <v>1</v>
      </c>
      <c r="Q30" s="105">
        <v>1</v>
      </c>
      <c r="R30" s="105">
        <v>11</v>
      </c>
      <c r="S30" s="105">
        <v>3</v>
      </c>
      <c r="T30" s="105">
        <v>4</v>
      </c>
      <c r="U30" s="106">
        <v>1</v>
      </c>
      <c r="V30" s="105">
        <v>4</v>
      </c>
      <c r="W30" s="105">
        <v>7</v>
      </c>
      <c r="X30" s="105">
        <v>16</v>
      </c>
      <c r="Y30" s="105">
        <v>18</v>
      </c>
      <c r="Z30" s="105">
        <v>7</v>
      </c>
      <c r="AA30" s="105">
        <v>2</v>
      </c>
      <c r="AB30" s="105">
        <v>3</v>
      </c>
      <c r="AC30" s="104">
        <v>9</v>
      </c>
      <c r="AD30" s="105">
        <v>6</v>
      </c>
      <c r="AE30" s="105">
        <v>23</v>
      </c>
      <c r="AF30" s="105">
        <v>9</v>
      </c>
      <c r="AG30" s="105">
        <v>11</v>
      </c>
      <c r="AH30" s="105">
        <v>23</v>
      </c>
      <c r="AI30" s="106">
        <v>12</v>
      </c>
    </row>
    <row r="31" spans="1:35">
      <c r="A31" s="104">
        <v>10</v>
      </c>
      <c r="B31" s="105">
        <v>24</v>
      </c>
      <c r="C31" s="105">
        <v>9</v>
      </c>
      <c r="D31" s="105">
        <v>3</v>
      </c>
      <c r="E31" s="105">
        <v>10</v>
      </c>
      <c r="F31" s="105">
        <v>4</v>
      </c>
      <c r="G31" s="105">
        <v>5</v>
      </c>
      <c r="H31" s="104">
        <v>2</v>
      </c>
      <c r="I31" s="105">
        <v>2</v>
      </c>
      <c r="J31" s="105">
        <v>6</v>
      </c>
      <c r="K31" s="105">
        <v>1</v>
      </c>
      <c r="L31" s="105">
        <v>12</v>
      </c>
      <c r="M31" s="105">
        <v>1</v>
      </c>
      <c r="N31" s="106">
        <v>5</v>
      </c>
      <c r="O31" s="104">
        <v>2</v>
      </c>
      <c r="P31" s="105">
        <v>1</v>
      </c>
      <c r="Q31" s="105">
        <v>2</v>
      </c>
      <c r="R31" s="105">
        <v>1</v>
      </c>
      <c r="S31" s="105">
        <v>1</v>
      </c>
      <c r="T31" s="105">
        <v>1</v>
      </c>
      <c r="U31" s="106">
        <v>8</v>
      </c>
      <c r="V31" s="105">
        <v>10</v>
      </c>
      <c r="W31" s="105">
        <v>9</v>
      </c>
      <c r="X31" s="105">
        <v>14</v>
      </c>
      <c r="Y31" s="105">
        <v>2</v>
      </c>
      <c r="Z31" s="105">
        <v>6</v>
      </c>
      <c r="AA31" s="105">
        <v>5</v>
      </c>
      <c r="AB31" s="105">
        <v>1</v>
      </c>
      <c r="AC31" s="104">
        <v>6</v>
      </c>
      <c r="AD31" s="105">
        <v>27</v>
      </c>
      <c r="AE31" s="105">
        <v>13</v>
      </c>
      <c r="AF31" s="105">
        <v>34</v>
      </c>
      <c r="AG31" s="105">
        <v>22</v>
      </c>
      <c r="AH31" s="105">
        <v>28</v>
      </c>
      <c r="AI31" s="106">
        <v>9</v>
      </c>
    </row>
    <row r="32" spans="1:35">
      <c r="A32" s="104">
        <v>23</v>
      </c>
      <c r="B32" s="105">
        <v>16</v>
      </c>
      <c r="C32" s="105">
        <v>1</v>
      </c>
      <c r="D32" s="105">
        <v>8</v>
      </c>
      <c r="E32" s="105">
        <v>6</v>
      </c>
      <c r="F32" s="105">
        <v>16</v>
      </c>
      <c r="G32" s="105">
        <v>6</v>
      </c>
      <c r="H32" s="104">
        <v>1</v>
      </c>
      <c r="I32" s="105">
        <v>1</v>
      </c>
      <c r="J32" s="105">
        <v>1</v>
      </c>
      <c r="K32" s="105">
        <v>13</v>
      </c>
      <c r="L32" s="105">
        <v>9</v>
      </c>
      <c r="M32" s="105">
        <v>10</v>
      </c>
      <c r="N32" s="106">
        <v>1</v>
      </c>
      <c r="O32" s="104">
        <v>14</v>
      </c>
      <c r="P32" s="105">
        <v>2</v>
      </c>
      <c r="Q32" s="105">
        <v>1</v>
      </c>
      <c r="R32" s="105">
        <v>2</v>
      </c>
      <c r="S32" s="105">
        <v>1</v>
      </c>
      <c r="T32" s="105">
        <v>9</v>
      </c>
      <c r="U32" s="106">
        <v>2</v>
      </c>
      <c r="V32" s="105">
        <v>1</v>
      </c>
      <c r="W32" s="105">
        <v>1</v>
      </c>
      <c r="X32" s="105">
        <v>1</v>
      </c>
      <c r="Y32" s="105">
        <v>3</v>
      </c>
      <c r="Z32" s="105">
        <v>4</v>
      </c>
      <c r="AA32" s="105">
        <v>3</v>
      </c>
      <c r="AB32" s="105">
        <v>1</v>
      </c>
      <c r="AC32" s="104">
        <v>6</v>
      </c>
      <c r="AD32" s="105">
        <v>2</v>
      </c>
      <c r="AE32" s="105">
        <v>11</v>
      </c>
      <c r="AF32" s="105">
        <v>10</v>
      </c>
      <c r="AG32" s="105">
        <v>6</v>
      </c>
      <c r="AH32" s="105">
        <v>1</v>
      </c>
      <c r="AI32" s="106">
        <v>25</v>
      </c>
    </row>
    <row r="33" spans="1:35" ht="15" thickBot="1">
      <c r="A33" s="107">
        <v>16</v>
      </c>
      <c r="B33" s="108">
        <v>16</v>
      </c>
      <c r="C33" s="108">
        <v>16</v>
      </c>
      <c r="D33" s="108">
        <v>21</v>
      </c>
      <c r="E33" s="108">
        <v>16</v>
      </c>
      <c r="F33" s="108">
        <v>1</v>
      </c>
      <c r="G33" s="108">
        <v>14</v>
      </c>
      <c r="H33" s="107">
        <v>8</v>
      </c>
      <c r="I33" s="108">
        <v>9</v>
      </c>
      <c r="J33" s="108">
        <v>1</v>
      </c>
      <c r="K33" s="108">
        <v>1</v>
      </c>
      <c r="L33" s="108">
        <v>5</v>
      </c>
      <c r="M33" s="108">
        <v>7</v>
      </c>
      <c r="N33" s="109">
        <v>1</v>
      </c>
      <c r="O33" s="107">
        <v>9</v>
      </c>
      <c r="P33" s="108">
        <v>17</v>
      </c>
      <c r="Q33" s="108">
        <v>8</v>
      </c>
      <c r="R33" s="108">
        <v>3</v>
      </c>
      <c r="S33" s="108">
        <v>1</v>
      </c>
      <c r="T33" s="108">
        <v>1</v>
      </c>
      <c r="U33" s="109">
        <v>8</v>
      </c>
      <c r="V33" s="108">
        <v>10</v>
      </c>
      <c r="W33" s="108">
        <v>8</v>
      </c>
      <c r="X33" s="108">
        <v>8</v>
      </c>
      <c r="Y33" s="108">
        <v>2</v>
      </c>
      <c r="Z33" s="108">
        <v>1</v>
      </c>
      <c r="AA33" s="108">
        <v>1</v>
      </c>
      <c r="AB33" s="108">
        <v>3</v>
      </c>
      <c r="AC33" s="107">
        <v>2</v>
      </c>
      <c r="AD33" s="108">
        <v>12</v>
      </c>
      <c r="AE33" s="108">
        <v>29</v>
      </c>
      <c r="AF33" s="108">
        <v>4</v>
      </c>
      <c r="AG33" s="108">
        <v>4</v>
      </c>
      <c r="AH33" s="108">
        <v>1</v>
      </c>
      <c r="AI33" s="109">
        <v>23</v>
      </c>
    </row>
    <row r="34" spans="1:35" ht="15" thickTop="1">
      <c r="A34" s="104">
        <v>47</v>
      </c>
      <c r="B34" s="105">
        <v>20</v>
      </c>
      <c r="C34" s="105">
        <v>44</v>
      </c>
      <c r="D34" s="105">
        <v>47</v>
      </c>
      <c r="E34" s="105">
        <v>47</v>
      </c>
      <c r="F34" s="105">
        <v>10</v>
      </c>
      <c r="G34" s="105">
        <v>5</v>
      </c>
      <c r="H34" s="104">
        <v>27</v>
      </c>
      <c r="I34" s="105">
        <v>21</v>
      </c>
      <c r="J34" s="105">
        <v>30</v>
      </c>
      <c r="K34" s="105">
        <v>43</v>
      </c>
      <c r="L34" s="105">
        <v>31</v>
      </c>
      <c r="M34" s="105">
        <v>54</v>
      </c>
      <c r="N34" s="106">
        <v>13</v>
      </c>
      <c r="O34" s="104">
        <v>10</v>
      </c>
      <c r="P34" s="105">
        <v>15</v>
      </c>
      <c r="Q34" s="105">
        <v>7</v>
      </c>
      <c r="R34" s="105">
        <v>7</v>
      </c>
      <c r="S34" s="105">
        <v>1</v>
      </c>
      <c r="T34" s="105">
        <v>18</v>
      </c>
      <c r="U34" s="106">
        <v>29</v>
      </c>
      <c r="V34" s="105">
        <v>5</v>
      </c>
      <c r="W34" s="105">
        <v>1</v>
      </c>
      <c r="X34" s="105">
        <v>3</v>
      </c>
      <c r="Y34" s="105">
        <v>6</v>
      </c>
      <c r="Z34" s="105">
        <v>7</v>
      </c>
      <c r="AA34" s="105">
        <v>10</v>
      </c>
      <c r="AB34" s="105">
        <v>34</v>
      </c>
      <c r="AC34" s="104">
        <v>2</v>
      </c>
      <c r="AD34" s="105">
        <v>7</v>
      </c>
      <c r="AE34" s="105">
        <v>8</v>
      </c>
      <c r="AF34" s="105">
        <v>6</v>
      </c>
      <c r="AG34" s="105">
        <v>5</v>
      </c>
      <c r="AH34" s="105">
        <v>11</v>
      </c>
      <c r="AI34" s="106">
        <v>8</v>
      </c>
    </row>
    <row r="35" spans="1:35">
      <c r="A35" s="104">
        <v>14</v>
      </c>
      <c r="B35" s="105">
        <v>20</v>
      </c>
      <c r="C35" s="105">
        <v>16</v>
      </c>
      <c r="D35" s="105">
        <v>26</v>
      </c>
      <c r="E35" s="105">
        <v>37</v>
      </c>
      <c r="F35" s="105">
        <v>23</v>
      </c>
      <c r="G35" s="105">
        <v>30</v>
      </c>
      <c r="H35" s="104">
        <v>4</v>
      </c>
      <c r="I35" s="105">
        <v>44</v>
      </c>
      <c r="J35" s="105">
        <v>16</v>
      </c>
      <c r="K35" s="105">
        <v>24</v>
      </c>
      <c r="L35" s="105">
        <v>44</v>
      </c>
      <c r="M35" s="105">
        <v>37</v>
      </c>
      <c r="N35" s="106">
        <v>40</v>
      </c>
      <c r="O35" s="104">
        <v>10</v>
      </c>
      <c r="P35" s="105">
        <v>20</v>
      </c>
      <c r="Q35" s="105">
        <v>1</v>
      </c>
      <c r="R35" s="105">
        <v>2</v>
      </c>
      <c r="S35" s="105">
        <v>16</v>
      </c>
      <c r="T35" s="105">
        <v>36</v>
      </c>
      <c r="U35" s="106">
        <v>26</v>
      </c>
      <c r="V35" s="105">
        <v>23</v>
      </c>
      <c r="W35" s="105">
        <v>2</v>
      </c>
      <c r="X35" s="105">
        <v>10</v>
      </c>
      <c r="Y35" s="105">
        <v>18</v>
      </c>
      <c r="Z35" s="105">
        <v>9</v>
      </c>
      <c r="AA35" s="105">
        <v>1</v>
      </c>
      <c r="AB35" s="105">
        <v>3</v>
      </c>
      <c r="AC35" s="104">
        <v>32</v>
      </c>
      <c r="AD35" s="105">
        <v>8</v>
      </c>
      <c r="AE35" s="105">
        <v>16</v>
      </c>
      <c r="AF35" s="105">
        <v>22</v>
      </c>
      <c r="AG35" s="105">
        <v>8</v>
      </c>
      <c r="AH35" s="105">
        <v>10</v>
      </c>
      <c r="AI35" s="106">
        <v>2</v>
      </c>
    </row>
    <row r="36" spans="1:35">
      <c r="A36" s="104">
        <v>19</v>
      </c>
      <c r="B36" s="105">
        <v>16</v>
      </c>
      <c r="C36" s="105">
        <v>17</v>
      </c>
      <c r="D36" s="105">
        <v>11</v>
      </c>
      <c r="E36" s="105">
        <v>11</v>
      </c>
      <c r="F36" s="105">
        <v>15</v>
      </c>
      <c r="G36" s="105">
        <v>5</v>
      </c>
      <c r="H36" s="104">
        <v>30</v>
      </c>
      <c r="I36" s="105">
        <v>19</v>
      </c>
      <c r="J36" s="105">
        <v>10</v>
      </c>
      <c r="K36" s="105">
        <v>13</v>
      </c>
      <c r="L36" s="105">
        <v>8</v>
      </c>
      <c r="M36" s="105">
        <v>44</v>
      </c>
      <c r="N36" s="106">
        <v>20</v>
      </c>
      <c r="O36" s="104">
        <v>9</v>
      </c>
      <c r="P36" s="105">
        <v>3</v>
      </c>
      <c r="Q36" s="105">
        <v>9</v>
      </c>
      <c r="R36" s="105">
        <v>5</v>
      </c>
      <c r="S36" s="105">
        <v>6</v>
      </c>
      <c r="T36" s="105">
        <v>2</v>
      </c>
      <c r="U36" s="106">
        <v>1</v>
      </c>
      <c r="V36" s="105">
        <v>1</v>
      </c>
      <c r="W36" s="105">
        <v>8</v>
      </c>
      <c r="X36" s="105">
        <v>3</v>
      </c>
      <c r="Y36" s="105">
        <v>12</v>
      </c>
      <c r="Z36" s="105">
        <v>8</v>
      </c>
      <c r="AA36" s="105">
        <v>7</v>
      </c>
      <c r="AB36" s="105">
        <v>1</v>
      </c>
      <c r="AC36" s="104">
        <v>1</v>
      </c>
      <c r="AD36" s="105">
        <v>2</v>
      </c>
      <c r="AE36" s="105">
        <v>4</v>
      </c>
      <c r="AF36" s="105">
        <v>1</v>
      </c>
      <c r="AG36" s="105">
        <v>15</v>
      </c>
      <c r="AH36" s="105">
        <v>1</v>
      </c>
      <c r="AI36" s="106">
        <v>7</v>
      </c>
    </row>
    <row r="37" spans="1:35" ht="15" thickBot="1">
      <c r="A37" s="107">
        <v>27</v>
      </c>
      <c r="B37" s="108">
        <v>53</v>
      </c>
      <c r="C37" s="108">
        <v>33</v>
      </c>
      <c r="D37" s="108">
        <v>31</v>
      </c>
      <c r="E37" s="108">
        <v>17</v>
      </c>
      <c r="F37" s="108">
        <v>13</v>
      </c>
      <c r="G37" s="108">
        <v>19</v>
      </c>
      <c r="H37" s="107">
        <v>19</v>
      </c>
      <c r="I37" s="108">
        <v>32</v>
      </c>
      <c r="J37" s="108">
        <v>6</v>
      </c>
      <c r="K37" s="108">
        <v>4</v>
      </c>
      <c r="L37" s="108">
        <v>25</v>
      </c>
      <c r="M37" s="108">
        <v>11</v>
      </c>
      <c r="N37" s="109">
        <v>11</v>
      </c>
      <c r="O37" s="107">
        <v>12</v>
      </c>
      <c r="P37" s="108">
        <v>1</v>
      </c>
      <c r="Q37" s="108">
        <v>6</v>
      </c>
      <c r="R37" s="108">
        <v>10</v>
      </c>
      <c r="S37" s="108">
        <v>1</v>
      </c>
      <c r="T37" s="108">
        <v>13</v>
      </c>
      <c r="U37" s="109">
        <v>8</v>
      </c>
      <c r="V37" s="108">
        <v>19</v>
      </c>
      <c r="W37" s="108">
        <v>7</v>
      </c>
      <c r="X37" s="108">
        <v>4</v>
      </c>
      <c r="Y37" s="108">
        <v>11</v>
      </c>
      <c r="Z37" s="108">
        <v>6</v>
      </c>
      <c r="AA37" s="108">
        <v>2</v>
      </c>
      <c r="AB37" s="108">
        <v>3</v>
      </c>
      <c r="AC37" s="107">
        <v>2</v>
      </c>
      <c r="AD37" s="108">
        <v>5</v>
      </c>
      <c r="AE37" s="108">
        <v>3</v>
      </c>
      <c r="AF37" s="108">
        <v>1</v>
      </c>
      <c r="AG37" s="108">
        <v>1</v>
      </c>
      <c r="AH37" s="108">
        <v>3</v>
      </c>
      <c r="AI37" s="109">
        <v>1</v>
      </c>
    </row>
    <row r="38" spans="1:35" ht="15" thickTop="1">
      <c r="A38" s="104">
        <v>48</v>
      </c>
      <c r="B38" s="105">
        <v>60</v>
      </c>
      <c r="C38" s="105">
        <v>60</v>
      </c>
      <c r="D38" s="105">
        <v>44</v>
      </c>
      <c r="E38" s="105">
        <v>29</v>
      </c>
      <c r="F38" s="105">
        <v>33</v>
      </c>
      <c r="G38" s="105">
        <v>27</v>
      </c>
      <c r="H38" s="104">
        <v>30</v>
      </c>
      <c r="I38" s="105">
        <v>37</v>
      </c>
      <c r="J38" s="105">
        <v>41</v>
      </c>
      <c r="K38" s="105">
        <v>5</v>
      </c>
      <c r="L38" s="105">
        <v>4</v>
      </c>
      <c r="M38" s="105">
        <v>14</v>
      </c>
      <c r="N38" s="106">
        <v>8</v>
      </c>
      <c r="O38" s="104">
        <v>37</v>
      </c>
      <c r="P38" s="105">
        <v>14</v>
      </c>
      <c r="Q38" s="105">
        <v>2</v>
      </c>
      <c r="R38" s="105">
        <v>5</v>
      </c>
      <c r="S38" s="105">
        <v>6</v>
      </c>
      <c r="T38" s="105">
        <v>5</v>
      </c>
      <c r="U38" s="106">
        <v>2</v>
      </c>
      <c r="V38" s="105">
        <v>4</v>
      </c>
      <c r="W38" s="105">
        <v>4</v>
      </c>
      <c r="X38" s="105">
        <v>3</v>
      </c>
      <c r="Y38" s="105">
        <v>1</v>
      </c>
      <c r="Z38" s="105">
        <v>1</v>
      </c>
      <c r="AA38" s="105">
        <v>1</v>
      </c>
      <c r="AB38" s="105">
        <v>4</v>
      </c>
      <c r="AC38" s="104">
        <v>7</v>
      </c>
      <c r="AD38" s="105">
        <v>5</v>
      </c>
      <c r="AE38" s="105">
        <v>1</v>
      </c>
      <c r="AF38" s="105">
        <v>7</v>
      </c>
      <c r="AG38" s="105">
        <v>7</v>
      </c>
      <c r="AH38" s="105">
        <v>6</v>
      </c>
      <c r="AI38" s="106">
        <v>1</v>
      </c>
    </row>
    <row r="39" spans="1:35">
      <c r="A39" s="104">
        <v>48</v>
      </c>
      <c r="B39" s="105">
        <v>53</v>
      </c>
      <c r="C39" s="105">
        <v>52</v>
      </c>
      <c r="D39" s="105">
        <v>50</v>
      </c>
      <c r="E39" s="105">
        <v>55</v>
      </c>
      <c r="F39" s="105">
        <v>54</v>
      </c>
      <c r="G39" s="105">
        <v>41</v>
      </c>
      <c r="H39" s="104">
        <v>46</v>
      </c>
      <c r="I39" s="105">
        <v>33</v>
      </c>
      <c r="J39" s="105">
        <v>7</v>
      </c>
      <c r="K39" s="105">
        <v>31</v>
      </c>
      <c r="L39" s="105">
        <v>6</v>
      </c>
      <c r="M39" s="105">
        <v>30</v>
      </c>
      <c r="N39" s="106">
        <v>21</v>
      </c>
      <c r="O39" s="104">
        <v>14</v>
      </c>
      <c r="P39" s="105">
        <v>18</v>
      </c>
      <c r="Q39" s="105">
        <v>1</v>
      </c>
      <c r="R39" s="105">
        <v>3</v>
      </c>
      <c r="S39" s="105">
        <v>5</v>
      </c>
      <c r="T39" s="105">
        <v>5</v>
      </c>
      <c r="U39" s="106">
        <v>5</v>
      </c>
      <c r="V39" s="105">
        <v>11</v>
      </c>
      <c r="W39" s="105">
        <v>6</v>
      </c>
      <c r="X39" s="105">
        <v>1</v>
      </c>
      <c r="Y39" s="105">
        <v>8</v>
      </c>
      <c r="Z39" s="105">
        <v>1</v>
      </c>
      <c r="AA39" s="105">
        <v>12</v>
      </c>
      <c r="AB39" s="105">
        <v>1</v>
      </c>
      <c r="AC39" s="104">
        <v>14</v>
      </c>
      <c r="AD39" s="105">
        <v>2</v>
      </c>
      <c r="AE39" s="105">
        <v>6</v>
      </c>
      <c r="AF39" s="105">
        <v>4</v>
      </c>
      <c r="AG39" s="105">
        <v>8</v>
      </c>
      <c r="AH39" s="105">
        <v>1</v>
      </c>
      <c r="AI39" s="106">
        <v>21</v>
      </c>
    </row>
    <row r="40" spans="1:35">
      <c r="A40" s="104">
        <v>25</v>
      </c>
      <c r="B40" s="105">
        <v>36</v>
      </c>
      <c r="C40" s="105">
        <v>29</v>
      </c>
      <c r="D40" s="105">
        <v>35</v>
      </c>
      <c r="E40" s="105">
        <v>16</v>
      </c>
      <c r="F40" s="105">
        <v>27</v>
      </c>
      <c r="G40" s="105">
        <v>15</v>
      </c>
      <c r="H40" s="104">
        <v>36</v>
      </c>
      <c r="I40" s="105">
        <v>16</v>
      </c>
      <c r="J40" s="105">
        <v>8</v>
      </c>
      <c r="K40" s="105">
        <v>18</v>
      </c>
      <c r="L40" s="105">
        <v>3</v>
      </c>
      <c r="M40" s="105">
        <v>24</v>
      </c>
      <c r="N40" s="106">
        <v>25</v>
      </c>
      <c r="O40" s="104">
        <v>8</v>
      </c>
      <c r="P40" s="105">
        <v>9</v>
      </c>
      <c r="Q40" s="105">
        <v>3</v>
      </c>
      <c r="R40" s="105">
        <v>7</v>
      </c>
      <c r="S40" s="105">
        <v>15</v>
      </c>
      <c r="T40" s="105">
        <v>5</v>
      </c>
      <c r="U40" s="106">
        <v>7</v>
      </c>
      <c r="V40" s="105">
        <v>16</v>
      </c>
      <c r="W40" s="105">
        <v>3</v>
      </c>
      <c r="X40" s="105">
        <v>1</v>
      </c>
      <c r="Y40" s="105">
        <v>1</v>
      </c>
      <c r="Z40" s="105">
        <v>1</v>
      </c>
      <c r="AA40" s="105">
        <v>2</v>
      </c>
      <c r="AB40" s="105">
        <v>1</v>
      </c>
      <c r="AC40" s="104">
        <v>3</v>
      </c>
      <c r="AD40" s="105">
        <v>2</v>
      </c>
      <c r="AE40" s="105">
        <v>1</v>
      </c>
      <c r="AF40" s="105">
        <v>4</v>
      </c>
      <c r="AG40" s="105">
        <v>6</v>
      </c>
      <c r="AH40" s="105">
        <v>1</v>
      </c>
      <c r="AI40" s="106">
        <v>13</v>
      </c>
    </row>
    <row r="41" spans="1:35" ht="15" thickBot="1">
      <c r="A41" s="107">
        <v>14</v>
      </c>
      <c r="B41" s="108">
        <v>33</v>
      </c>
      <c r="C41" s="108">
        <v>15</v>
      </c>
      <c r="D41" s="108">
        <v>16</v>
      </c>
      <c r="E41" s="108">
        <v>33</v>
      </c>
      <c r="F41" s="108">
        <v>33</v>
      </c>
      <c r="G41" s="108">
        <v>40</v>
      </c>
      <c r="H41" s="107">
        <v>14</v>
      </c>
      <c r="I41" s="108">
        <v>4</v>
      </c>
      <c r="J41" s="108">
        <v>19</v>
      </c>
      <c r="K41" s="108">
        <v>27</v>
      </c>
      <c r="L41" s="108">
        <v>7</v>
      </c>
      <c r="M41" s="108">
        <v>12</v>
      </c>
      <c r="N41" s="109">
        <v>14</v>
      </c>
      <c r="O41" s="107">
        <v>13</v>
      </c>
      <c r="P41" s="108">
        <v>3</v>
      </c>
      <c r="Q41" s="108">
        <v>8</v>
      </c>
      <c r="R41" s="108">
        <v>7</v>
      </c>
      <c r="S41" s="108">
        <v>3</v>
      </c>
      <c r="T41" s="108">
        <v>5</v>
      </c>
      <c r="U41" s="109">
        <v>4</v>
      </c>
      <c r="V41" s="108">
        <v>12</v>
      </c>
      <c r="W41" s="108">
        <v>20</v>
      </c>
      <c r="X41" s="108">
        <v>12</v>
      </c>
      <c r="Y41" s="108">
        <v>1</v>
      </c>
      <c r="Z41" s="108">
        <v>9</v>
      </c>
      <c r="AA41" s="108">
        <v>1</v>
      </c>
      <c r="AB41" s="108">
        <v>3</v>
      </c>
      <c r="AC41" s="107">
        <v>1</v>
      </c>
      <c r="AD41" s="108">
        <v>5</v>
      </c>
      <c r="AE41" s="108">
        <v>1</v>
      </c>
      <c r="AF41" s="108">
        <v>7</v>
      </c>
      <c r="AG41" s="108">
        <v>7</v>
      </c>
      <c r="AH41" s="108">
        <v>17</v>
      </c>
      <c r="AI41" s="109">
        <v>1</v>
      </c>
    </row>
    <row r="42" spans="1:35" ht="15" thickTop="1">
      <c r="A42" s="104">
        <v>34</v>
      </c>
      <c r="B42" s="105">
        <v>25</v>
      </c>
      <c r="C42" s="105">
        <v>35</v>
      </c>
      <c r="D42" s="105">
        <v>39</v>
      </c>
      <c r="E42" s="105">
        <v>25</v>
      </c>
      <c r="F42" s="105">
        <v>15</v>
      </c>
      <c r="G42" s="105">
        <v>20</v>
      </c>
      <c r="H42" s="104">
        <v>22</v>
      </c>
      <c r="I42" s="105">
        <v>15</v>
      </c>
      <c r="J42" s="105">
        <v>6</v>
      </c>
      <c r="K42" s="105">
        <v>25</v>
      </c>
      <c r="L42" s="105">
        <v>24</v>
      </c>
      <c r="M42" s="105">
        <v>14</v>
      </c>
      <c r="N42" s="106">
        <v>17</v>
      </c>
      <c r="O42" s="104">
        <v>8</v>
      </c>
      <c r="P42" s="105">
        <v>3</v>
      </c>
      <c r="Q42" s="105">
        <v>5</v>
      </c>
      <c r="R42" s="105">
        <v>16</v>
      </c>
      <c r="S42" s="105">
        <v>5</v>
      </c>
      <c r="T42" s="105">
        <v>11</v>
      </c>
      <c r="U42" s="106">
        <v>4</v>
      </c>
      <c r="V42" s="105">
        <v>2</v>
      </c>
      <c r="W42" s="105">
        <v>3</v>
      </c>
      <c r="X42" s="105">
        <v>9</v>
      </c>
      <c r="Y42" s="105">
        <v>1</v>
      </c>
      <c r="Z42" s="105">
        <v>24</v>
      </c>
      <c r="AA42" s="105">
        <v>4</v>
      </c>
      <c r="AB42" s="105">
        <v>1</v>
      </c>
      <c r="AC42" s="104">
        <v>5</v>
      </c>
      <c r="AD42" s="105">
        <v>1</v>
      </c>
      <c r="AE42" s="105">
        <v>2</v>
      </c>
      <c r="AF42" s="105">
        <v>1</v>
      </c>
      <c r="AG42" s="105">
        <v>1</v>
      </c>
      <c r="AH42" s="105">
        <v>10</v>
      </c>
      <c r="AI42" s="106">
        <v>16</v>
      </c>
    </row>
    <row r="43" spans="1:35">
      <c r="A43" s="104">
        <v>24</v>
      </c>
      <c r="B43" s="105">
        <v>10</v>
      </c>
      <c r="C43" s="105">
        <v>5</v>
      </c>
      <c r="D43" s="105">
        <v>18</v>
      </c>
      <c r="E43" s="105">
        <v>13</v>
      </c>
      <c r="F43" s="105">
        <v>11</v>
      </c>
      <c r="G43" s="105">
        <v>30</v>
      </c>
      <c r="H43" s="104">
        <v>1</v>
      </c>
      <c r="I43" s="105">
        <v>9</v>
      </c>
      <c r="J43" s="105">
        <v>6</v>
      </c>
      <c r="K43" s="105">
        <v>9</v>
      </c>
      <c r="L43" s="105">
        <v>13</v>
      </c>
      <c r="M43" s="105">
        <v>9</v>
      </c>
      <c r="N43" s="106">
        <v>11</v>
      </c>
      <c r="O43" s="104">
        <v>5</v>
      </c>
      <c r="P43" s="105">
        <v>8</v>
      </c>
      <c r="Q43" s="105">
        <v>10</v>
      </c>
      <c r="R43" s="105">
        <v>8</v>
      </c>
      <c r="S43" s="105">
        <v>9</v>
      </c>
      <c r="T43" s="105">
        <v>1</v>
      </c>
      <c r="U43" s="106">
        <v>1</v>
      </c>
      <c r="V43" s="105">
        <v>11</v>
      </c>
      <c r="W43" s="105">
        <v>5</v>
      </c>
      <c r="X43" s="105">
        <v>2</v>
      </c>
      <c r="Y43" s="105">
        <v>4</v>
      </c>
      <c r="Z43" s="105">
        <v>3</v>
      </c>
      <c r="AA43" s="105">
        <v>1</v>
      </c>
      <c r="AB43" s="105">
        <v>4</v>
      </c>
      <c r="AC43" s="104">
        <v>14</v>
      </c>
      <c r="AD43" s="105">
        <v>4</v>
      </c>
      <c r="AE43" s="105">
        <v>7</v>
      </c>
      <c r="AF43" s="105">
        <v>3</v>
      </c>
      <c r="AG43" s="105">
        <v>6</v>
      </c>
      <c r="AH43" s="105">
        <v>10</v>
      </c>
      <c r="AI43" s="106">
        <v>4</v>
      </c>
    </row>
    <row r="44" spans="1:35">
      <c r="A44" s="104">
        <v>14</v>
      </c>
      <c r="B44" s="105">
        <v>13</v>
      </c>
      <c r="C44" s="105">
        <v>12</v>
      </c>
      <c r="D44" s="105">
        <v>9</v>
      </c>
      <c r="E44" s="105">
        <v>6</v>
      </c>
      <c r="F44" s="105">
        <v>11</v>
      </c>
      <c r="G44" s="105">
        <v>19</v>
      </c>
      <c r="H44" s="104">
        <v>15</v>
      </c>
      <c r="I44" s="105">
        <v>13</v>
      </c>
      <c r="J44" s="105">
        <v>8</v>
      </c>
      <c r="K44" s="105">
        <v>17</v>
      </c>
      <c r="L44" s="105">
        <v>7</v>
      </c>
      <c r="M44" s="105">
        <v>14</v>
      </c>
      <c r="N44" s="106">
        <v>13</v>
      </c>
      <c r="O44" s="104">
        <v>3</v>
      </c>
      <c r="P44" s="105">
        <v>4</v>
      </c>
      <c r="Q44" s="105">
        <v>1</v>
      </c>
      <c r="R44" s="105">
        <v>10</v>
      </c>
      <c r="S44" s="105">
        <v>1</v>
      </c>
      <c r="T44" s="105">
        <v>1</v>
      </c>
      <c r="U44" s="106">
        <v>5</v>
      </c>
      <c r="V44" s="105">
        <v>3</v>
      </c>
      <c r="W44" s="105">
        <v>5</v>
      </c>
      <c r="X44" s="105">
        <v>7</v>
      </c>
      <c r="Y44" s="105">
        <v>10</v>
      </c>
      <c r="Z44" s="105">
        <v>1</v>
      </c>
      <c r="AA44" s="105">
        <v>9</v>
      </c>
      <c r="AB44" s="105">
        <v>1</v>
      </c>
      <c r="AC44" s="104">
        <v>6</v>
      </c>
      <c r="AD44" s="105">
        <v>2</v>
      </c>
      <c r="AE44" s="105">
        <v>9</v>
      </c>
      <c r="AF44" s="105">
        <v>9</v>
      </c>
      <c r="AG44" s="105">
        <v>7</v>
      </c>
      <c r="AH44" s="105">
        <v>12</v>
      </c>
      <c r="AI44" s="106">
        <v>5</v>
      </c>
    </row>
    <row r="45" spans="1:35" ht="15" thickBot="1">
      <c r="A45" s="107">
        <v>3</v>
      </c>
      <c r="B45" s="108">
        <v>14</v>
      </c>
      <c r="C45" s="108">
        <v>6</v>
      </c>
      <c r="D45" s="108">
        <v>26</v>
      </c>
      <c r="E45" s="108">
        <v>31</v>
      </c>
      <c r="F45" s="108">
        <v>20</v>
      </c>
      <c r="G45" s="108">
        <v>13</v>
      </c>
      <c r="H45" s="107">
        <v>32</v>
      </c>
      <c r="I45" s="108">
        <v>9</v>
      </c>
      <c r="J45" s="108">
        <v>22</v>
      </c>
      <c r="K45" s="108">
        <v>13</v>
      </c>
      <c r="L45" s="108">
        <v>16</v>
      </c>
      <c r="M45" s="108">
        <v>23</v>
      </c>
      <c r="N45" s="109">
        <v>6</v>
      </c>
      <c r="O45" s="107">
        <v>12</v>
      </c>
      <c r="P45" s="108">
        <v>3</v>
      </c>
      <c r="Q45" s="108">
        <v>10</v>
      </c>
      <c r="R45" s="108">
        <v>1</v>
      </c>
      <c r="S45" s="108">
        <v>1</v>
      </c>
      <c r="T45" s="108">
        <v>5</v>
      </c>
      <c r="U45" s="109">
        <v>5</v>
      </c>
      <c r="V45" s="108">
        <v>7</v>
      </c>
      <c r="W45" s="108">
        <v>12</v>
      </c>
      <c r="X45" s="108">
        <v>3</v>
      </c>
      <c r="Y45" s="108">
        <v>5</v>
      </c>
      <c r="Z45" s="108">
        <v>12</v>
      </c>
      <c r="AA45" s="108">
        <v>3</v>
      </c>
      <c r="AB45" s="108">
        <v>12</v>
      </c>
      <c r="AC45" s="107">
        <v>19</v>
      </c>
      <c r="AD45" s="108">
        <v>2</v>
      </c>
      <c r="AE45" s="108">
        <v>3</v>
      </c>
      <c r="AF45" s="108">
        <v>6</v>
      </c>
      <c r="AG45" s="108">
        <v>4</v>
      </c>
      <c r="AH45" s="108">
        <v>7</v>
      </c>
      <c r="AI45" s="109">
        <v>7</v>
      </c>
    </row>
    <row r="46" spans="1:35" ht="15" thickTop="1">
      <c r="A46" s="104">
        <v>9</v>
      </c>
      <c r="B46" s="105">
        <v>2</v>
      </c>
      <c r="C46" s="105">
        <v>9</v>
      </c>
      <c r="D46" s="105">
        <v>18</v>
      </c>
      <c r="E46" s="105">
        <v>19</v>
      </c>
      <c r="F46" s="105">
        <v>15</v>
      </c>
      <c r="G46" s="105">
        <v>7</v>
      </c>
      <c r="H46" s="104">
        <v>15</v>
      </c>
      <c r="I46" s="105">
        <v>13</v>
      </c>
      <c r="J46" s="105">
        <v>9</v>
      </c>
      <c r="K46" s="105">
        <v>23</v>
      </c>
      <c r="L46" s="105">
        <v>7</v>
      </c>
      <c r="M46" s="105">
        <v>8</v>
      </c>
      <c r="N46" s="106">
        <v>10</v>
      </c>
      <c r="O46" s="104">
        <v>26</v>
      </c>
      <c r="P46" s="105">
        <v>5</v>
      </c>
      <c r="Q46" s="105">
        <v>6</v>
      </c>
      <c r="R46" s="105">
        <v>10</v>
      </c>
      <c r="S46" s="105">
        <v>1</v>
      </c>
      <c r="T46" s="105">
        <v>6</v>
      </c>
      <c r="U46" s="106">
        <v>2</v>
      </c>
      <c r="V46" s="105">
        <v>9</v>
      </c>
      <c r="W46" s="105">
        <v>1</v>
      </c>
      <c r="X46" s="105">
        <v>4</v>
      </c>
      <c r="Y46" s="105">
        <v>1</v>
      </c>
      <c r="Z46" s="105">
        <v>3</v>
      </c>
      <c r="AA46" s="105">
        <v>14</v>
      </c>
      <c r="AB46" s="105">
        <v>1</v>
      </c>
      <c r="AC46" s="104">
        <v>1</v>
      </c>
      <c r="AD46" s="105">
        <v>4</v>
      </c>
      <c r="AE46" s="105">
        <v>3</v>
      </c>
      <c r="AF46" s="105">
        <v>4</v>
      </c>
      <c r="AG46" s="105">
        <v>8</v>
      </c>
      <c r="AH46" s="105">
        <v>14</v>
      </c>
      <c r="AI46" s="106">
        <v>8</v>
      </c>
    </row>
    <row r="47" spans="1:35">
      <c r="A47" s="104">
        <v>8</v>
      </c>
      <c r="B47" s="105">
        <v>9</v>
      </c>
      <c r="C47" s="105">
        <v>6</v>
      </c>
      <c r="D47" s="105">
        <v>13</v>
      </c>
      <c r="E47" s="105">
        <v>9</v>
      </c>
      <c r="F47" s="105">
        <v>24</v>
      </c>
      <c r="G47" s="105">
        <v>7</v>
      </c>
      <c r="H47" s="104">
        <v>15</v>
      </c>
      <c r="I47" s="105">
        <v>6</v>
      </c>
      <c r="J47" s="105">
        <v>7</v>
      </c>
      <c r="K47" s="105">
        <v>6</v>
      </c>
      <c r="L47" s="105">
        <v>10</v>
      </c>
      <c r="M47" s="105">
        <v>8</v>
      </c>
      <c r="N47" s="106">
        <v>17</v>
      </c>
      <c r="O47" s="104">
        <v>3</v>
      </c>
      <c r="P47" s="105">
        <v>4</v>
      </c>
      <c r="Q47" s="105">
        <v>3</v>
      </c>
      <c r="R47" s="105">
        <v>1</v>
      </c>
      <c r="S47" s="105">
        <v>1</v>
      </c>
      <c r="T47" s="105">
        <v>1</v>
      </c>
      <c r="U47" s="106">
        <v>1</v>
      </c>
      <c r="V47" s="105">
        <v>9</v>
      </c>
      <c r="W47" s="105">
        <v>1</v>
      </c>
      <c r="X47" s="105">
        <v>11</v>
      </c>
      <c r="Y47" s="105">
        <v>3</v>
      </c>
      <c r="Z47" s="105">
        <v>2</v>
      </c>
      <c r="AA47" s="105">
        <v>20</v>
      </c>
      <c r="AB47" s="105">
        <v>8</v>
      </c>
      <c r="AC47" s="104">
        <v>4</v>
      </c>
      <c r="AD47" s="105">
        <v>4</v>
      </c>
      <c r="AE47" s="105">
        <v>13</v>
      </c>
      <c r="AF47" s="105">
        <v>9</v>
      </c>
      <c r="AG47" s="105">
        <v>2</v>
      </c>
      <c r="AH47" s="105">
        <v>4</v>
      </c>
      <c r="AI47" s="106">
        <v>6</v>
      </c>
    </row>
    <row r="48" spans="1:35">
      <c r="A48" s="104">
        <v>4</v>
      </c>
      <c r="B48" s="105">
        <v>18</v>
      </c>
      <c r="C48" s="105">
        <v>20</v>
      </c>
      <c r="D48" s="105">
        <v>21</v>
      </c>
      <c r="E48" s="105">
        <v>22</v>
      </c>
      <c r="F48" s="105">
        <v>27</v>
      </c>
      <c r="G48" s="105">
        <v>6</v>
      </c>
      <c r="H48" s="104">
        <v>34</v>
      </c>
      <c r="I48" s="105">
        <v>21</v>
      </c>
      <c r="J48" s="105">
        <v>33</v>
      </c>
      <c r="K48" s="105">
        <v>8</v>
      </c>
      <c r="L48" s="105">
        <v>18</v>
      </c>
      <c r="M48" s="105">
        <v>32</v>
      </c>
      <c r="N48" s="106">
        <v>5</v>
      </c>
      <c r="O48" s="104">
        <v>3</v>
      </c>
      <c r="P48" s="105">
        <v>9</v>
      </c>
      <c r="Q48" s="105">
        <v>11</v>
      </c>
      <c r="R48" s="105">
        <v>11</v>
      </c>
      <c r="S48" s="105">
        <v>12</v>
      </c>
      <c r="T48" s="105">
        <v>6</v>
      </c>
      <c r="U48" s="106">
        <v>1</v>
      </c>
      <c r="V48" s="105">
        <v>2</v>
      </c>
      <c r="W48" s="105">
        <v>5</v>
      </c>
      <c r="X48" s="105">
        <v>4</v>
      </c>
      <c r="Y48" s="105">
        <v>9</v>
      </c>
      <c r="Z48" s="105">
        <v>7</v>
      </c>
      <c r="AA48" s="105">
        <v>14</v>
      </c>
      <c r="AB48" s="105">
        <v>3</v>
      </c>
      <c r="AC48" s="104">
        <v>7</v>
      </c>
      <c r="AD48" s="105">
        <v>1</v>
      </c>
      <c r="AE48" s="105">
        <v>1</v>
      </c>
      <c r="AF48" s="105">
        <v>7</v>
      </c>
      <c r="AG48" s="105">
        <v>10</v>
      </c>
      <c r="AH48" s="105">
        <v>8</v>
      </c>
      <c r="AI48" s="106">
        <v>2</v>
      </c>
    </row>
    <row r="49" spans="1:35" ht="15" thickBot="1">
      <c r="A49" s="107">
        <v>8</v>
      </c>
      <c r="B49" s="108">
        <v>26</v>
      </c>
      <c r="C49" s="108">
        <v>12</v>
      </c>
      <c r="D49" s="108">
        <v>19</v>
      </c>
      <c r="E49" s="108">
        <v>13</v>
      </c>
      <c r="F49" s="108">
        <v>10</v>
      </c>
      <c r="G49" s="108">
        <v>20</v>
      </c>
      <c r="H49" s="107">
        <v>18</v>
      </c>
      <c r="I49" s="108">
        <v>16</v>
      </c>
      <c r="J49" s="108">
        <v>13</v>
      </c>
      <c r="K49" s="108">
        <v>4</v>
      </c>
      <c r="L49" s="108">
        <v>27</v>
      </c>
      <c r="M49" s="108">
        <v>7</v>
      </c>
      <c r="N49" s="109">
        <v>5</v>
      </c>
      <c r="O49" s="107">
        <v>12</v>
      </c>
      <c r="P49" s="108">
        <v>9</v>
      </c>
      <c r="Q49" s="108">
        <v>15</v>
      </c>
      <c r="R49" s="108">
        <v>5</v>
      </c>
      <c r="S49" s="108">
        <v>1</v>
      </c>
      <c r="T49" s="108">
        <v>9</v>
      </c>
      <c r="U49" s="109">
        <v>6</v>
      </c>
      <c r="V49" s="108">
        <v>1</v>
      </c>
      <c r="W49" s="108">
        <v>8</v>
      </c>
      <c r="X49" s="108">
        <v>14</v>
      </c>
      <c r="Y49" s="108">
        <v>10</v>
      </c>
      <c r="Z49" s="108">
        <v>13</v>
      </c>
      <c r="AA49" s="108">
        <v>6</v>
      </c>
      <c r="AB49" s="108">
        <v>1</v>
      </c>
      <c r="AC49" s="107">
        <v>13</v>
      </c>
      <c r="AD49" s="108">
        <v>8</v>
      </c>
      <c r="AE49" s="108">
        <v>9</v>
      </c>
      <c r="AF49" s="108">
        <v>1</v>
      </c>
      <c r="AG49" s="108">
        <v>7</v>
      </c>
      <c r="AH49" s="108">
        <v>3</v>
      </c>
      <c r="AI49" s="109">
        <v>9</v>
      </c>
    </row>
    <row r="50" spans="1:35" ht="15" thickTop="1">
      <c r="A50" s="2">
        <v>13</v>
      </c>
      <c r="B50" s="3">
        <v>3</v>
      </c>
      <c r="C50" s="3">
        <v>11</v>
      </c>
      <c r="D50" s="3">
        <v>17</v>
      </c>
      <c r="E50" s="3">
        <v>4</v>
      </c>
      <c r="F50" s="3">
        <v>18</v>
      </c>
      <c r="G50" s="3">
        <v>18</v>
      </c>
      <c r="H50" s="2">
        <v>15</v>
      </c>
      <c r="I50" s="3">
        <v>11</v>
      </c>
      <c r="J50" s="3">
        <v>32</v>
      </c>
      <c r="K50" s="3">
        <v>25</v>
      </c>
      <c r="L50" s="3">
        <v>18</v>
      </c>
      <c r="M50" s="3">
        <v>13</v>
      </c>
      <c r="N50" s="6">
        <v>18</v>
      </c>
      <c r="O50" s="2">
        <v>4</v>
      </c>
      <c r="P50" s="3">
        <v>17</v>
      </c>
      <c r="Q50" s="3">
        <v>7</v>
      </c>
      <c r="R50" s="3">
        <v>25</v>
      </c>
      <c r="S50" s="3">
        <v>17</v>
      </c>
      <c r="T50" s="3">
        <v>6</v>
      </c>
      <c r="U50" s="6">
        <v>8</v>
      </c>
      <c r="V50" s="3">
        <v>17</v>
      </c>
      <c r="W50" s="3">
        <v>2</v>
      </c>
      <c r="X50" s="3">
        <v>3</v>
      </c>
      <c r="Y50" s="3">
        <v>8</v>
      </c>
      <c r="Z50" s="3">
        <v>19</v>
      </c>
      <c r="AA50" s="3">
        <v>4</v>
      </c>
      <c r="AB50" s="3">
        <v>19</v>
      </c>
      <c r="AC50" s="2">
        <v>3</v>
      </c>
      <c r="AD50" s="3">
        <v>2</v>
      </c>
      <c r="AE50" s="3">
        <v>3</v>
      </c>
      <c r="AF50" s="3">
        <v>16</v>
      </c>
      <c r="AG50" s="3">
        <v>3</v>
      </c>
      <c r="AH50" s="3">
        <v>7</v>
      </c>
      <c r="AI50" s="6">
        <v>12</v>
      </c>
    </row>
    <row r="51" spans="1:35">
      <c r="A51" s="104">
        <v>7</v>
      </c>
      <c r="B51" s="105">
        <v>11</v>
      </c>
      <c r="C51" s="105">
        <v>16</v>
      </c>
      <c r="D51" s="105">
        <v>16</v>
      </c>
      <c r="E51" s="105">
        <v>6</v>
      </c>
      <c r="F51" s="105">
        <v>16</v>
      </c>
      <c r="G51" s="105">
        <v>16</v>
      </c>
      <c r="H51" s="104">
        <v>13</v>
      </c>
      <c r="I51" s="105">
        <v>12</v>
      </c>
      <c r="J51" s="105">
        <v>12</v>
      </c>
      <c r="K51" s="105">
        <v>33</v>
      </c>
      <c r="L51" s="105">
        <v>22</v>
      </c>
      <c r="M51" s="105">
        <v>16</v>
      </c>
      <c r="N51" s="106">
        <v>9</v>
      </c>
      <c r="O51" s="104">
        <v>6</v>
      </c>
      <c r="P51" s="105">
        <v>13</v>
      </c>
      <c r="Q51" s="105">
        <v>4</v>
      </c>
      <c r="R51" s="105">
        <v>8</v>
      </c>
      <c r="S51" s="105">
        <v>4</v>
      </c>
      <c r="T51" s="105">
        <v>15</v>
      </c>
      <c r="U51" s="106">
        <v>12</v>
      </c>
      <c r="V51" s="105">
        <v>1</v>
      </c>
      <c r="W51" s="105">
        <v>6</v>
      </c>
      <c r="X51" s="105">
        <v>4</v>
      </c>
      <c r="Y51" s="105">
        <v>26</v>
      </c>
      <c r="Z51" s="105">
        <v>12</v>
      </c>
      <c r="AA51" s="105">
        <v>3</v>
      </c>
      <c r="AB51" s="105">
        <v>9</v>
      </c>
      <c r="AC51" s="104">
        <v>6</v>
      </c>
      <c r="AD51" s="105">
        <v>5</v>
      </c>
      <c r="AE51" s="105">
        <v>11</v>
      </c>
      <c r="AF51" s="105">
        <v>9</v>
      </c>
      <c r="AG51" s="105">
        <v>7</v>
      </c>
      <c r="AH51" s="105">
        <v>7</v>
      </c>
      <c r="AI51" s="106">
        <v>10</v>
      </c>
    </row>
    <row r="52" spans="1:35">
      <c r="A52" s="104">
        <v>24</v>
      </c>
      <c r="B52" s="105">
        <v>44</v>
      </c>
      <c r="C52" s="105">
        <v>33</v>
      </c>
      <c r="D52" s="105">
        <v>12</v>
      </c>
      <c r="E52" s="105">
        <v>31</v>
      </c>
      <c r="F52" s="105">
        <v>9</v>
      </c>
      <c r="G52" s="105">
        <v>38</v>
      </c>
      <c r="H52" s="104">
        <v>4</v>
      </c>
      <c r="I52" s="105">
        <v>14</v>
      </c>
      <c r="J52" s="105">
        <v>15</v>
      </c>
      <c r="K52" s="105">
        <v>23</v>
      </c>
      <c r="L52" s="105">
        <v>21</v>
      </c>
      <c r="M52" s="105">
        <v>31</v>
      </c>
      <c r="N52" s="106">
        <v>8</v>
      </c>
      <c r="O52" s="104">
        <v>7</v>
      </c>
      <c r="P52" s="105">
        <v>18</v>
      </c>
      <c r="Q52" s="105">
        <v>33</v>
      </c>
      <c r="R52" s="105">
        <v>8</v>
      </c>
      <c r="S52" s="105">
        <v>34</v>
      </c>
      <c r="T52" s="105">
        <v>8</v>
      </c>
      <c r="U52" s="106">
        <v>13</v>
      </c>
      <c r="V52" s="105">
        <v>3</v>
      </c>
      <c r="W52" s="105">
        <v>11</v>
      </c>
      <c r="X52" s="105">
        <v>15</v>
      </c>
      <c r="Y52" s="105">
        <v>9</v>
      </c>
      <c r="Z52" s="105">
        <v>14</v>
      </c>
      <c r="AA52" s="105">
        <v>9</v>
      </c>
      <c r="AB52" s="105">
        <v>7</v>
      </c>
      <c r="AC52" s="104">
        <v>5</v>
      </c>
      <c r="AD52" s="105">
        <v>4</v>
      </c>
      <c r="AE52" s="105">
        <v>17</v>
      </c>
      <c r="AF52" s="105">
        <v>2</v>
      </c>
      <c r="AG52" s="105">
        <v>13</v>
      </c>
      <c r="AH52" s="105">
        <v>3</v>
      </c>
      <c r="AI52" s="106">
        <v>22</v>
      </c>
    </row>
    <row r="53" spans="1:35" ht="15" thickBot="1">
      <c r="A53" s="107">
        <v>6</v>
      </c>
      <c r="B53" s="108">
        <v>45</v>
      </c>
      <c r="C53" s="108">
        <v>23</v>
      </c>
      <c r="D53" s="108">
        <v>20</v>
      </c>
      <c r="E53" s="108">
        <v>19</v>
      </c>
      <c r="F53" s="108">
        <v>15</v>
      </c>
      <c r="G53" s="108">
        <v>11</v>
      </c>
      <c r="H53" s="107">
        <v>18</v>
      </c>
      <c r="I53" s="108">
        <v>12</v>
      </c>
      <c r="J53" s="108">
        <v>13</v>
      </c>
      <c r="K53" s="108">
        <v>25</v>
      </c>
      <c r="L53" s="108">
        <v>17</v>
      </c>
      <c r="M53" s="108">
        <v>2</v>
      </c>
      <c r="N53" s="109">
        <v>7</v>
      </c>
      <c r="O53" s="107">
        <v>15</v>
      </c>
      <c r="P53" s="108">
        <v>25</v>
      </c>
      <c r="Q53" s="108">
        <v>21</v>
      </c>
      <c r="R53" s="108">
        <v>15</v>
      </c>
      <c r="S53" s="108">
        <v>20</v>
      </c>
      <c r="T53" s="108">
        <v>6</v>
      </c>
      <c r="U53" s="109">
        <v>17</v>
      </c>
      <c r="V53" s="108">
        <v>15</v>
      </c>
      <c r="W53" s="108">
        <v>13</v>
      </c>
      <c r="X53" s="108">
        <v>18</v>
      </c>
      <c r="Y53" s="108">
        <v>3</v>
      </c>
      <c r="Z53" s="108">
        <v>6</v>
      </c>
      <c r="AA53" s="108">
        <v>14</v>
      </c>
      <c r="AB53" s="108">
        <v>4</v>
      </c>
      <c r="AC53" s="107">
        <v>10</v>
      </c>
      <c r="AD53" s="108">
        <v>8</v>
      </c>
      <c r="AE53" s="108">
        <v>13</v>
      </c>
      <c r="AF53" s="108">
        <v>7</v>
      </c>
      <c r="AG53" s="108">
        <v>11</v>
      </c>
      <c r="AH53" s="108">
        <v>5</v>
      </c>
      <c r="AI53" s="109">
        <v>18</v>
      </c>
    </row>
    <row r="54" spans="1:35" ht="15" thickTop="1">
      <c r="A54" s="2">
        <v>7</v>
      </c>
      <c r="B54" s="3">
        <v>15</v>
      </c>
      <c r="C54" s="3">
        <v>50</v>
      </c>
      <c r="D54" s="3">
        <v>25</v>
      </c>
      <c r="E54" s="3">
        <v>6</v>
      </c>
      <c r="F54" s="3">
        <v>34</v>
      </c>
      <c r="G54" s="3">
        <v>16</v>
      </c>
      <c r="H54" s="2">
        <v>8</v>
      </c>
      <c r="I54" s="3">
        <v>17</v>
      </c>
      <c r="J54" s="3">
        <v>20</v>
      </c>
      <c r="K54" s="3">
        <v>27</v>
      </c>
      <c r="L54" s="3">
        <v>26</v>
      </c>
      <c r="M54" s="3">
        <v>9</v>
      </c>
      <c r="N54" s="6">
        <v>42</v>
      </c>
      <c r="O54" s="2">
        <v>32</v>
      </c>
      <c r="P54" s="3">
        <v>6</v>
      </c>
      <c r="Q54" s="3">
        <v>8</v>
      </c>
      <c r="R54" s="3">
        <v>8</v>
      </c>
      <c r="S54" s="3">
        <v>16</v>
      </c>
      <c r="T54" s="3">
        <v>25</v>
      </c>
      <c r="U54" s="6">
        <v>13</v>
      </c>
      <c r="V54" s="3">
        <v>13</v>
      </c>
      <c r="W54" s="3">
        <v>6</v>
      </c>
      <c r="X54" s="3">
        <v>7</v>
      </c>
      <c r="Y54" s="3">
        <v>2</v>
      </c>
      <c r="Z54" s="3">
        <v>2</v>
      </c>
      <c r="AA54" s="3">
        <v>25</v>
      </c>
      <c r="AB54" s="3">
        <v>11</v>
      </c>
      <c r="AC54" s="2">
        <v>11</v>
      </c>
      <c r="AD54" s="3">
        <v>3</v>
      </c>
      <c r="AE54" s="3">
        <v>12</v>
      </c>
      <c r="AF54" s="3">
        <v>5</v>
      </c>
      <c r="AG54" s="3">
        <v>6</v>
      </c>
      <c r="AH54" s="3">
        <v>17</v>
      </c>
      <c r="AI54" s="6">
        <v>30</v>
      </c>
    </row>
    <row r="55" spans="1:35">
      <c r="A55" s="104">
        <v>8</v>
      </c>
      <c r="B55" s="105">
        <v>16</v>
      </c>
      <c r="C55" s="105">
        <v>10</v>
      </c>
      <c r="D55" s="105">
        <v>21</v>
      </c>
      <c r="E55" s="105">
        <v>8</v>
      </c>
      <c r="F55" s="105">
        <v>10</v>
      </c>
      <c r="G55" s="105">
        <v>22</v>
      </c>
      <c r="H55" s="104">
        <v>16</v>
      </c>
      <c r="I55" s="105">
        <v>11</v>
      </c>
      <c r="J55" s="105">
        <v>7</v>
      </c>
      <c r="K55" s="105">
        <v>20</v>
      </c>
      <c r="L55" s="105">
        <v>5</v>
      </c>
      <c r="M55" s="105">
        <v>12</v>
      </c>
      <c r="N55" s="106">
        <v>10</v>
      </c>
      <c r="O55" s="104">
        <v>11</v>
      </c>
      <c r="P55" s="105">
        <v>27</v>
      </c>
      <c r="Q55" s="105">
        <v>10</v>
      </c>
      <c r="R55" s="105">
        <v>25</v>
      </c>
      <c r="S55" s="105">
        <v>15</v>
      </c>
      <c r="T55" s="105">
        <v>9</v>
      </c>
      <c r="U55" s="106">
        <v>7</v>
      </c>
      <c r="V55" s="105">
        <v>14</v>
      </c>
      <c r="W55" s="105">
        <v>7</v>
      </c>
      <c r="X55" s="105">
        <v>10</v>
      </c>
      <c r="Y55" s="105">
        <v>8</v>
      </c>
      <c r="Z55" s="105">
        <v>15</v>
      </c>
      <c r="AA55" s="105">
        <v>1</v>
      </c>
      <c r="AB55" s="105">
        <v>7</v>
      </c>
      <c r="AC55" s="104">
        <v>8</v>
      </c>
      <c r="AD55" s="105">
        <v>3</v>
      </c>
      <c r="AE55" s="105">
        <v>21</v>
      </c>
      <c r="AF55" s="105">
        <v>57</v>
      </c>
      <c r="AG55" s="105">
        <v>21</v>
      </c>
      <c r="AH55" s="105">
        <v>15</v>
      </c>
      <c r="AI55" s="106">
        <v>30</v>
      </c>
    </row>
    <row r="56" spans="1:35">
      <c r="A56" s="104">
        <v>7</v>
      </c>
      <c r="B56" s="105">
        <v>46</v>
      </c>
      <c r="C56" s="105">
        <v>22</v>
      </c>
      <c r="D56" s="105">
        <v>13</v>
      </c>
      <c r="E56" s="105">
        <v>7</v>
      </c>
      <c r="F56" s="105">
        <v>18</v>
      </c>
      <c r="G56" s="105">
        <v>16</v>
      </c>
      <c r="H56" s="104">
        <v>16</v>
      </c>
      <c r="I56" s="105">
        <v>15</v>
      </c>
      <c r="J56" s="105">
        <v>21</v>
      </c>
      <c r="K56" s="105">
        <v>13</v>
      </c>
      <c r="L56" s="105">
        <v>28</v>
      </c>
      <c r="M56" s="105">
        <v>32</v>
      </c>
      <c r="N56" s="106">
        <v>33</v>
      </c>
      <c r="O56" s="104">
        <v>3</v>
      </c>
      <c r="P56" s="105">
        <v>15</v>
      </c>
      <c r="Q56" s="105">
        <v>24</v>
      </c>
      <c r="R56" s="105">
        <v>14</v>
      </c>
      <c r="S56" s="105">
        <v>17</v>
      </c>
      <c r="T56" s="105">
        <v>13</v>
      </c>
      <c r="U56" s="106">
        <v>25</v>
      </c>
      <c r="V56" s="105">
        <v>14</v>
      </c>
      <c r="W56" s="105">
        <v>12</v>
      </c>
      <c r="X56" s="105">
        <v>2</v>
      </c>
      <c r="Y56" s="105">
        <v>21</v>
      </c>
      <c r="Z56" s="105">
        <v>24</v>
      </c>
      <c r="AA56" s="105">
        <v>4</v>
      </c>
      <c r="AB56" s="105">
        <v>26</v>
      </c>
      <c r="AC56" s="104">
        <v>12</v>
      </c>
      <c r="AD56" s="105">
        <v>21</v>
      </c>
      <c r="AE56" s="105">
        <v>9</v>
      </c>
      <c r="AF56" s="105">
        <v>6</v>
      </c>
      <c r="AG56" s="105">
        <v>33</v>
      </c>
      <c r="AH56" s="105">
        <v>20</v>
      </c>
      <c r="AI56" s="106">
        <v>19</v>
      </c>
    </row>
    <row r="57" spans="1:35" ht="15" thickBot="1">
      <c r="A57" s="107">
        <v>34</v>
      </c>
      <c r="B57" s="108">
        <v>43</v>
      </c>
      <c r="C57" s="108">
        <v>30</v>
      </c>
      <c r="D57" s="108">
        <v>6</v>
      </c>
      <c r="E57" s="108">
        <v>13</v>
      </c>
      <c r="F57" s="108">
        <v>28</v>
      </c>
      <c r="G57" s="108">
        <v>46</v>
      </c>
      <c r="H57" s="107">
        <v>20</v>
      </c>
      <c r="I57" s="108">
        <v>11</v>
      </c>
      <c r="J57" s="108">
        <v>24</v>
      </c>
      <c r="K57" s="108">
        <v>17</v>
      </c>
      <c r="L57" s="108">
        <v>21</v>
      </c>
      <c r="M57" s="108">
        <v>31</v>
      </c>
      <c r="N57" s="109">
        <v>28</v>
      </c>
      <c r="O57" s="107">
        <v>20</v>
      </c>
      <c r="P57" s="108">
        <v>32</v>
      </c>
      <c r="Q57" s="108">
        <v>7</v>
      </c>
      <c r="R57" s="108">
        <v>11</v>
      </c>
      <c r="S57" s="108">
        <v>21</v>
      </c>
      <c r="T57" s="108">
        <v>7</v>
      </c>
      <c r="U57" s="109">
        <v>17</v>
      </c>
      <c r="V57" s="108">
        <v>17</v>
      </c>
      <c r="W57" s="108">
        <v>32</v>
      </c>
      <c r="X57" s="108">
        <v>6</v>
      </c>
      <c r="Y57" s="108">
        <v>5</v>
      </c>
      <c r="Z57" s="108">
        <v>17</v>
      </c>
      <c r="AA57" s="108">
        <v>28</v>
      </c>
      <c r="AB57" s="108">
        <v>10</v>
      </c>
      <c r="AC57" s="107">
        <v>13</v>
      </c>
      <c r="AD57" s="108">
        <v>18</v>
      </c>
      <c r="AE57" s="108">
        <v>1</v>
      </c>
      <c r="AF57" s="108">
        <v>30</v>
      </c>
      <c r="AG57" s="108">
        <v>21</v>
      </c>
      <c r="AH57" s="108">
        <v>16</v>
      </c>
      <c r="AI57" s="109">
        <v>25</v>
      </c>
    </row>
    <row r="58" spans="1:35" ht="15" thickTop="1">
      <c r="A58" s="2">
        <v>21</v>
      </c>
      <c r="B58" s="3">
        <v>27</v>
      </c>
      <c r="C58" s="3">
        <v>22</v>
      </c>
      <c r="D58" s="3">
        <v>7</v>
      </c>
      <c r="E58" s="3">
        <v>28</v>
      </c>
      <c r="F58" s="3">
        <v>9</v>
      </c>
      <c r="G58" s="3">
        <v>35</v>
      </c>
      <c r="H58" s="2">
        <v>14</v>
      </c>
      <c r="I58" s="3">
        <v>44</v>
      </c>
      <c r="J58" s="3">
        <v>5</v>
      </c>
      <c r="K58" s="3">
        <v>26</v>
      </c>
      <c r="L58" s="3">
        <v>37</v>
      </c>
      <c r="M58" s="3">
        <v>17</v>
      </c>
      <c r="N58" s="6">
        <v>29</v>
      </c>
      <c r="O58" s="2">
        <v>24</v>
      </c>
      <c r="P58" s="3">
        <v>29</v>
      </c>
      <c r="Q58" s="3">
        <v>18</v>
      </c>
      <c r="R58" s="3">
        <v>14</v>
      </c>
      <c r="S58" s="3">
        <v>13</v>
      </c>
      <c r="T58" s="3">
        <v>18</v>
      </c>
      <c r="U58" s="6">
        <v>17</v>
      </c>
      <c r="V58" s="3">
        <v>30</v>
      </c>
      <c r="W58" s="3">
        <v>31</v>
      </c>
      <c r="X58" s="3">
        <v>11</v>
      </c>
      <c r="Y58" s="3">
        <v>11</v>
      </c>
      <c r="Z58" s="3">
        <v>23</v>
      </c>
      <c r="AA58" s="3">
        <v>22</v>
      </c>
      <c r="AB58" s="3">
        <v>9</v>
      </c>
      <c r="AC58" s="2">
        <v>25</v>
      </c>
      <c r="AD58" s="3">
        <v>10</v>
      </c>
      <c r="AE58" s="3">
        <v>16</v>
      </c>
      <c r="AF58" s="3">
        <v>15</v>
      </c>
      <c r="AG58" s="3">
        <v>3</v>
      </c>
      <c r="AH58" s="3">
        <v>25</v>
      </c>
      <c r="AI58" s="6">
        <v>50</v>
      </c>
    </row>
    <row r="59" spans="1:35">
      <c r="A59" s="104">
        <v>23</v>
      </c>
      <c r="B59" s="105">
        <v>20</v>
      </c>
      <c r="C59" s="105">
        <v>20</v>
      </c>
      <c r="D59" s="105">
        <v>10</v>
      </c>
      <c r="E59" s="105">
        <v>18</v>
      </c>
      <c r="F59" s="105">
        <v>21</v>
      </c>
      <c r="G59" s="105">
        <v>21</v>
      </c>
      <c r="H59" s="104">
        <v>15</v>
      </c>
      <c r="I59" s="105">
        <v>22</v>
      </c>
      <c r="J59" s="105">
        <v>18</v>
      </c>
      <c r="K59" s="105">
        <v>13</v>
      </c>
      <c r="L59" s="105">
        <v>22</v>
      </c>
      <c r="M59" s="105">
        <v>36</v>
      </c>
      <c r="N59" s="106">
        <v>35</v>
      </c>
      <c r="O59" s="104">
        <v>30</v>
      </c>
      <c r="P59" s="105">
        <v>6</v>
      </c>
      <c r="Q59" s="105">
        <v>35</v>
      </c>
      <c r="R59" s="105">
        <v>17</v>
      </c>
      <c r="S59" s="105">
        <v>37</v>
      </c>
      <c r="T59" s="105">
        <v>22</v>
      </c>
      <c r="U59" s="106">
        <v>15</v>
      </c>
      <c r="V59" s="105">
        <v>16</v>
      </c>
      <c r="W59" s="105">
        <v>14</v>
      </c>
      <c r="X59" s="105">
        <v>14</v>
      </c>
      <c r="Y59" s="105">
        <v>6</v>
      </c>
      <c r="Z59" s="105">
        <v>15</v>
      </c>
      <c r="AA59" s="105">
        <v>20</v>
      </c>
      <c r="AB59" s="105">
        <v>39</v>
      </c>
      <c r="AC59" s="104">
        <v>18</v>
      </c>
      <c r="AD59" s="105">
        <v>7</v>
      </c>
      <c r="AE59" s="105">
        <v>15</v>
      </c>
      <c r="AF59" s="105">
        <v>11</v>
      </c>
      <c r="AG59" s="105">
        <v>6</v>
      </c>
      <c r="AH59" s="105">
        <v>9</v>
      </c>
      <c r="AI59" s="106">
        <v>15</v>
      </c>
    </row>
    <row r="60" spans="1:35">
      <c r="A60" s="104">
        <v>19</v>
      </c>
      <c r="B60" s="105">
        <v>19</v>
      </c>
      <c r="C60" s="105">
        <v>39</v>
      </c>
      <c r="D60" s="105">
        <v>15</v>
      </c>
      <c r="E60" s="105">
        <v>37</v>
      </c>
      <c r="F60" s="105">
        <v>24</v>
      </c>
      <c r="G60" s="105">
        <v>29</v>
      </c>
      <c r="H60" s="104">
        <v>23</v>
      </c>
      <c r="I60" s="105">
        <v>29</v>
      </c>
      <c r="J60" s="105">
        <v>39</v>
      </c>
      <c r="K60" s="105">
        <v>41</v>
      </c>
      <c r="L60" s="105">
        <v>29</v>
      </c>
      <c r="M60" s="105">
        <v>24</v>
      </c>
      <c r="N60" s="106">
        <v>24</v>
      </c>
      <c r="O60" s="104">
        <v>33</v>
      </c>
      <c r="P60" s="105">
        <v>34</v>
      </c>
      <c r="Q60" s="105">
        <v>56</v>
      </c>
      <c r="R60" s="105">
        <v>10</v>
      </c>
      <c r="S60" s="105">
        <v>15</v>
      </c>
      <c r="T60" s="105">
        <v>31</v>
      </c>
      <c r="U60" s="106">
        <v>21</v>
      </c>
      <c r="V60" s="105">
        <v>40</v>
      </c>
      <c r="W60" s="105">
        <v>35</v>
      </c>
      <c r="X60" s="105">
        <v>16</v>
      </c>
      <c r="Y60" s="105">
        <v>16</v>
      </c>
      <c r="Z60" s="105">
        <v>10</v>
      </c>
      <c r="AA60" s="105">
        <v>11</v>
      </c>
      <c r="AB60" s="105">
        <v>22</v>
      </c>
      <c r="AC60" s="104">
        <v>19</v>
      </c>
      <c r="AD60" s="105">
        <v>9</v>
      </c>
      <c r="AE60" s="105">
        <v>19</v>
      </c>
      <c r="AF60" s="105">
        <v>25</v>
      </c>
      <c r="AG60" s="105">
        <v>38</v>
      </c>
      <c r="AH60" s="105">
        <v>22</v>
      </c>
      <c r="AI60" s="106">
        <v>45</v>
      </c>
    </row>
    <row r="61" spans="1:35" ht="15" thickBot="1">
      <c r="A61" s="107">
        <v>37</v>
      </c>
      <c r="B61" s="108">
        <v>38</v>
      </c>
      <c r="C61" s="108">
        <v>68</v>
      </c>
      <c r="D61" s="108">
        <v>67</v>
      </c>
      <c r="E61" s="108">
        <v>52</v>
      </c>
      <c r="F61" s="108">
        <v>55</v>
      </c>
      <c r="G61" s="108">
        <v>55</v>
      </c>
      <c r="H61" s="107">
        <v>45</v>
      </c>
      <c r="I61" s="108">
        <v>61</v>
      </c>
      <c r="J61" s="108">
        <v>43</v>
      </c>
      <c r="K61" s="108">
        <v>28</v>
      </c>
      <c r="L61" s="108">
        <v>59</v>
      </c>
      <c r="M61" s="108">
        <v>28</v>
      </c>
      <c r="N61" s="109">
        <v>66</v>
      </c>
      <c r="O61" s="107">
        <v>43</v>
      </c>
      <c r="P61" s="108">
        <v>43</v>
      </c>
      <c r="Q61" s="108">
        <v>43</v>
      </c>
      <c r="R61" s="108">
        <v>33</v>
      </c>
      <c r="S61" s="108">
        <v>22</v>
      </c>
      <c r="T61" s="108">
        <v>31</v>
      </c>
      <c r="U61" s="109">
        <v>30</v>
      </c>
      <c r="V61" s="108">
        <v>36</v>
      </c>
      <c r="W61" s="108">
        <v>29</v>
      </c>
      <c r="X61" s="108">
        <v>19</v>
      </c>
      <c r="Y61" s="108">
        <v>29</v>
      </c>
      <c r="Z61" s="108">
        <v>37</v>
      </c>
      <c r="AA61" s="108">
        <v>36</v>
      </c>
      <c r="AB61" s="108">
        <v>34</v>
      </c>
      <c r="AC61" s="107">
        <v>27</v>
      </c>
      <c r="AD61" s="108">
        <v>29</v>
      </c>
      <c r="AE61" s="108">
        <v>41</v>
      </c>
      <c r="AF61" s="108">
        <v>50</v>
      </c>
      <c r="AG61" s="108">
        <v>43</v>
      </c>
      <c r="AH61" s="108">
        <v>42</v>
      </c>
      <c r="AI61" s="109">
        <v>30</v>
      </c>
    </row>
    <row r="62" spans="1:35" ht="15" thickTop="1">
      <c r="A62" s="2">
        <v>31</v>
      </c>
      <c r="B62" s="3">
        <v>25</v>
      </c>
      <c r="C62" s="3">
        <v>38</v>
      </c>
      <c r="D62" s="3">
        <v>35</v>
      </c>
      <c r="E62" s="3">
        <v>42</v>
      </c>
      <c r="F62" s="3">
        <v>50</v>
      </c>
      <c r="G62" s="3">
        <v>30</v>
      </c>
      <c r="H62" s="2">
        <v>53</v>
      </c>
      <c r="I62" s="3">
        <v>43</v>
      </c>
      <c r="J62" s="3">
        <v>12</v>
      </c>
      <c r="K62" s="3">
        <v>56</v>
      </c>
      <c r="L62" s="3">
        <v>48</v>
      </c>
      <c r="M62" s="3">
        <v>40</v>
      </c>
      <c r="N62" s="6">
        <v>71</v>
      </c>
      <c r="O62" s="2">
        <v>46</v>
      </c>
      <c r="P62" s="3">
        <v>72</v>
      </c>
      <c r="Q62" s="3">
        <v>67</v>
      </c>
      <c r="R62" s="3">
        <v>52</v>
      </c>
      <c r="S62" s="3">
        <v>32</v>
      </c>
      <c r="T62" s="3">
        <v>41</v>
      </c>
      <c r="U62" s="6">
        <v>41</v>
      </c>
      <c r="V62" s="3">
        <v>40</v>
      </c>
      <c r="W62" s="3">
        <v>58</v>
      </c>
      <c r="X62" s="3">
        <v>71</v>
      </c>
      <c r="Y62" s="3">
        <v>57</v>
      </c>
      <c r="Z62" s="3">
        <v>27</v>
      </c>
      <c r="AA62" s="3">
        <v>41</v>
      </c>
      <c r="AB62" s="3">
        <v>26</v>
      </c>
      <c r="AC62" s="2">
        <v>32</v>
      </c>
      <c r="AD62" s="3">
        <v>42</v>
      </c>
      <c r="AE62" s="3">
        <v>62</v>
      </c>
      <c r="AF62" s="3">
        <v>43</v>
      </c>
      <c r="AG62" s="3">
        <v>61</v>
      </c>
      <c r="AH62" s="3">
        <v>21</v>
      </c>
      <c r="AI62" s="6">
        <v>61</v>
      </c>
    </row>
    <row r="63" spans="1:35">
      <c r="A63" s="104">
        <v>27</v>
      </c>
      <c r="B63" s="105">
        <v>74</v>
      </c>
      <c r="C63" s="105">
        <v>60</v>
      </c>
      <c r="D63" s="105">
        <v>24</v>
      </c>
      <c r="E63" s="105">
        <v>64</v>
      </c>
      <c r="F63" s="105">
        <v>51</v>
      </c>
      <c r="G63" s="105">
        <v>39</v>
      </c>
      <c r="H63" s="104">
        <v>53</v>
      </c>
      <c r="I63" s="105">
        <v>39</v>
      </c>
      <c r="J63" s="105">
        <v>49</v>
      </c>
      <c r="K63" s="105">
        <v>50</v>
      </c>
      <c r="L63" s="105">
        <v>40</v>
      </c>
      <c r="M63" s="105">
        <v>56</v>
      </c>
      <c r="N63" s="106">
        <v>69</v>
      </c>
      <c r="O63" s="104">
        <v>43</v>
      </c>
      <c r="P63" s="105">
        <v>39</v>
      </c>
      <c r="Q63" s="105">
        <v>36</v>
      </c>
      <c r="R63" s="105">
        <v>46</v>
      </c>
      <c r="S63" s="105">
        <v>46</v>
      </c>
      <c r="T63" s="105">
        <v>30</v>
      </c>
      <c r="U63" s="106">
        <v>74</v>
      </c>
      <c r="V63" s="105">
        <v>74</v>
      </c>
      <c r="W63" s="105">
        <v>78</v>
      </c>
      <c r="X63" s="105">
        <v>34</v>
      </c>
      <c r="Y63" s="105">
        <v>21</v>
      </c>
      <c r="Z63" s="105">
        <v>54</v>
      </c>
      <c r="AA63" s="105">
        <v>31</v>
      </c>
      <c r="AB63" s="105">
        <v>40</v>
      </c>
      <c r="AC63" s="104">
        <v>41</v>
      </c>
      <c r="AD63" s="105">
        <v>49</v>
      </c>
      <c r="AE63" s="105">
        <v>33</v>
      </c>
      <c r="AF63" s="105">
        <v>39</v>
      </c>
      <c r="AG63" s="105">
        <v>32</v>
      </c>
      <c r="AH63" s="105">
        <v>72</v>
      </c>
      <c r="AI63" s="106">
        <v>93</v>
      </c>
    </row>
    <row r="64" spans="1:35">
      <c r="A64" s="104">
        <v>41</v>
      </c>
      <c r="B64" s="105">
        <v>41</v>
      </c>
      <c r="C64" s="105">
        <v>59</v>
      </c>
      <c r="D64" s="105">
        <v>27</v>
      </c>
      <c r="E64" s="105">
        <v>70</v>
      </c>
      <c r="F64" s="105">
        <v>44</v>
      </c>
      <c r="G64" s="105">
        <v>58</v>
      </c>
      <c r="H64" s="104">
        <v>23</v>
      </c>
      <c r="I64" s="105">
        <v>39</v>
      </c>
      <c r="J64" s="105">
        <v>20</v>
      </c>
      <c r="K64" s="105">
        <v>26</v>
      </c>
      <c r="L64" s="105">
        <v>10</v>
      </c>
      <c r="M64" s="105">
        <v>71</v>
      </c>
      <c r="N64" s="106">
        <v>30</v>
      </c>
      <c r="O64" s="104">
        <v>41</v>
      </c>
      <c r="P64" s="105">
        <v>50</v>
      </c>
      <c r="Q64" s="105">
        <v>72</v>
      </c>
      <c r="R64" s="105">
        <v>74</v>
      </c>
      <c r="S64" s="105">
        <v>40</v>
      </c>
      <c r="T64" s="105">
        <v>58</v>
      </c>
      <c r="U64" s="106">
        <v>76</v>
      </c>
      <c r="V64" s="105">
        <v>59</v>
      </c>
      <c r="W64" s="105">
        <v>51</v>
      </c>
      <c r="X64" s="105">
        <v>52</v>
      </c>
      <c r="Y64" s="105">
        <v>39</v>
      </c>
      <c r="Z64" s="105">
        <v>46</v>
      </c>
      <c r="AA64" s="105">
        <v>37</v>
      </c>
      <c r="AB64" s="105">
        <v>13</v>
      </c>
      <c r="AC64" s="104">
        <v>46</v>
      </c>
      <c r="AD64" s="105">
        <v>80</v>
      </c>
      <c r="AE64" s="105">
        <v>43</v>
      </c>
      <c r="AF64" s="105">
        <v>55</v>
      </c>
      <c r="AG64" s="105">
        <v>77</v>
      </c>
      <c r="AH64" s="105">
        <v>58</v>
      </c>
      <c r="AI64" s="106">
        <v>75</v>
      </c>
    </row>
    <row r="65" spans="1:35" ht="15" thickBot="1">
      <c r="A65" s="107">
        <v>15</v>
      </c>
      <c r="B65" s="108">
        <v>50</v>
      </c>
      <c r="C65" s="108">
        <v>26</v>
      </c>
      <c r="D65" s="108">
        <v>103</v>
      </c>
      <c r="E65" s="108">
        <v>44</v>
      </c>
      <c r="F65" s="108">
        <v>54</v>
      </c>
      <c r="G65" s="108">
        <v>45</v>
      </c>
      <c r="H65" s="107">
        <v>62</v>
      </c>
      <c r="I65" s="108">
        <v>51</v>
      </c>
      <c r="J65" s="108">
        <v>18</v>
      </c>
      <c r="K65" s="108">
        <v>38</v>
      </c>
      <c r="L65" s="108">
        <v>35</v>
      </c>
      <c r="M65" s="108">
        <v>30</v>
      </c>
      <c r="N65" s="109">
        <v>49</v>
      </c>
      <c r="O65" s="107">
        <v>59</v>
      </c>
      <c r="P65" s="108">
        <v>80</v>
      </c>
      <c r="Q65" s="108">
        <v>46</v>
      </c>
      <c r="R65" s="108">
        <v>43</v>
      </c>
      <c r="S65" s="108">
        <v>86</v>
      </c>
      <c r="T65" s="108">
        <v>47</v>
      </c>
      <c r="U65" s="109">
        <v>95</v>
      </c>
      <c r="V65" s="108">
        <v>64</v>
      </c>
      <c r="W65" s="108">
        <v>41</v>
      </c>
      <c r="X65" s="108">
        <v>49</v>
      </c>
      <c r="Y65" s="108">
        <v>76</v>
      </c>
      <c r="Z65" s="108">
        <v>47</v>
      </c>
      <c r="AA65" s="108">
        <v>70</v>
      </c>
      <c r="AB65" s="108">
        <v>54</v>
      </c>
      <c r="AC65" s="107">
        <v>97</v>
      </c>
      <c r="AD65" s="108">
        <v>73</v>
      </c>
      <c r="AE65" s="108">
        <v>64</v>
      </c>
      <c r="AF65" s="108">
        <v>58</v>
      </c>
      <c r="AG65" s="108">
        <v>96</v>
      </c>
      <c r="AH65" s="108">
        <v>70</v>
      </c>
      <c r="AI65" s="109">
        <v>82</v>
      </c>
    </row>
    <row r="66" spans="1:35" ht="15" thickTop="1">
      <c r="A66" s="2">
        <v>42</v>
      </c>
      <c r="B66" s="3">
        <v>33</v>
      </c>
      <c r="C66" s="3">
        <v>43</v>
      </c>
      <c r="D66" s="3">
        <v>37</v>
      </c>
      <c r="E66" s="3">
        <v>46</v>
      </c>
      <c r="F66" s="3">
        <v>41</v>
      </c>
      <c r="G66" s="3">
        <v>50</v>
      </c>
      <c r="H66" s="2">
        <v>56</v>
      </c>
      <c r="I66" s="3">
        <v>65</v>
      </c>
      <c r="J66" s="3">
        <v>71</v>
      </c>
      <c r="K66" s="3">
        <v>61</v>
      </c>
      <c r="L66" s="3">
        <v>59</v>
      </c>
      <c r="M66" s="3">
        <v>45</v>
      </c>
      <c r="N66" s="6">
        <v>98</v>
      </c>
      <c r="O66" s="2">
        <v>57</v>
      </c>
      <c r="P66" s="3">
        <v>39</v>
      </c>
      <c r="Q66" s="3">
        <v>28</v>
      </c>
      <c r="R66" s="3">
        <v>41</v>
      </c>
      <c r="S66" s="3">
        <v>91</v>
      </c>
      <c r="T66" s="3">
        <v>86</v>
      </c>
      <c r="U66" s="6">
        <v>67</v>
      </c>
      <c r="V66" s="3">
        <v>59</v>
      </c>
      <c r="W66" s="3">
        <v>63</v>
      </c>
      <c r="X66" s="3">
        <v>44</v>
      </c>
      <c r="Y66" s="3">
        <v>84</v>
      </c>
      <c r="Z66" s="3">
        <v>79</v>
      </c>
      <c r="AA66" s="3">
        <v>77</v>
      </c>
      <c r="AB66" s="3">
        <v>58</v>
      </c>
      <c r="AC66" s="2">
        <v>52</v>
      </c>
      <c r="AD66" s="3">
        <v>70</v>
      </c>
      <c r="AE66" s="3">
        <v>65</v>
      </c>
      <c r="AF66" s="3">
        <v>56</v>
      </c>
      <c r="AG66" s="3">
        <v>65</v>
      </c>
      <c r="AH66" s="3">
        <v>38</v>
      </c>
      <c r="AI66" s="6">
        <v>86</v>
      </c>
    </row>
    <row r="67" spans="1:35">
      <c r="A67" s="104">
        <v>25</v>
      </c>
      <c r="B67" s="105">
        <v>19</v>
      </c>
      <c r="C67" s="105">
        <v>36</v>
      </c>
      <c r="D67" s="105">
        <v>69</v>
      </c>
      <c r="E67" s="105">
        <v>50</v>
      </c>
      <c r="F67" s="105">
        <v>66</v>
      </c>
      <c r="G67" s="105">
        <v>50</v>
      </c>
      <c r="H67" s="104">
        <v>61</v>
      </c>
      <c r="I67" s="105">
        <v>36</v>
      </c>
      <c r="J67" s="105">
        <v>55</v>
      </c>
      <c r="K67" s="105">
        <v>46</v>
      </c>
      <c r="L67" s="105">
        <v>67</v>
      </c>
      <c r="M67" s="105">
        <v>62</v>
      </c>
      <c r="N67" s="106">
        <v>80</v>
      </c>
      <c r="O67" s="104">
        <v>77</v>
      </c>
      <c r="P67" s="105">
        <v>43</v>
      </c>
      <c r="Q67" s="105">
        <v>40</v>
      </c>
      <c r="R67" s="105">
        <v>46</v>
      </c>
      <c r="S67" s="105">
        <v>76</v>
      </c>
      <c r="T67" s="105">
        <v>55</v>
      </c>
      <c r="U67" s="106">
        <v>28</v>
      </c>
      <c r="V67" s="105">
        <v>48</v>
      </c>
      <c r="W67" s="105">
        <v>78</v>
      </c>
      <c r="X67" s="105">
        <v>55</v>
      </c>
      <c r="Y67" s="105">
        <v>51</v>
      </c>
      <c r="Z67" s="105">
        <v>34</v>
      </c>
      <c r="AA67" s="105">
        <v>78</v>
      </c>
      <c r="AB67" s="105">
        <v>25</v>
      </c>
      <c r="AC67" s="104">
        <v>62</v>
      </c>
      <c r="AD67" s="105">
        <v>71</v>
      </c>
      <c r="AE67" s="105">
        <v>32</v>
      </c>
      <c r="AF67" s="105">
        <v>46</v>
      </c>
      <c r="AG67" s="105">
        <v>85</v>
      </c>
      <c r="AH67" s="105">
        <v>59</v>
      </c>
      <c r="AI67" s="106">
        <v>78</v>
      </c>
    </row>
    <row r="68" spans="1:35">
      <c r="A68" s="104">
        <v>5</v>
      </c>
      <c r="B68" s="105">
        <v>52</v>
      </c>
      <c r="C68" s="105">
        <v>77</v>
      </c>
      <c r="D68" s="105">
        <v>65</v>
      </c>
      <c r="E68" s="105">
        <v>69</v>
      </c>
      <c r="F68" s="105">
        <v>94</v>
      </c>
      <c r="G68" s="105">
        <v>85</v>
      </c>
      <c r="H68" s="104">
        <v>82</v>
      </c>
      <c r="I68" s="105">
        <v>105</v>
      </c>
      <c r="J68" s="105">
        <v>69</v>
      </c>
      <c r="K68" s="105">
        <v>63</v>
      </c>
      <c r="L68" s="105">
        <v>94</v>
      </c>
      <c r="M68" s="105">
        <v>97</v>
      </c>
      <c r="N68" s="106">
        <v>120</v>
      </c>
      <c r="O68" s="104">
        <v>77</v>
      </c>
      <c r="P68" s="105">
        <v>136</v>
      </c>
      <c r="Q68" s="105">
        <v>121</v>
      </c>
      <c r="R68" s="105">
        <v>94</v>
      </c>
      <c r="S68" s="105">
        <v>105</v>
      </c>
      <c r="T68" s="105">
        <v>145</v>
      </c>
      <c r="U68" s="106">
        <v>87</v>
      </c>
      <c r="V68" s="105">
        <v>61</v>
      </c>
      <c r="W68" s="105">
        <v>69</v>
      </c>
      <c r="X68" s="105">
        <v>65</v>
      </c>
      <c r="Y68" s="105">
        <v>54</v>
      </c>
      <c r="Z68" s="105">
        <v>109</v>
      </c>
      <c r="AA68" s="105">
        <v>72</v>
      </c>
      <c r="AB68" s="105">
        <v>82</v>
      </c>
      <c r="AC68" s="104">
        <v>88</v>
      </c>
      <c r="AD68" s="105">
        <v>85</v>
      </c>
      <c r="AE68" s="105">
        <v>41</v>
      </c>
      <c r="AF68" s="105">
        <v>71</v>
      </c>
      <c r="AG68" s="105">
        <v>71</v>
      </c>
      <c r="AH68" s="105">
        <v>59</v>
      </c>
      <c r="AI68" s="106">
        <v>49</v>
      </c>
    </row>
    <row r="69" spans="1:35" ht="15" thickBot="1">
      <c r="A69" s="107">
        <v>28</v>
      </c>
      <c r="B69" s="108">
        <v>19</v>
      </c>
      <c r="C69" s="108">
        <v>88</v>
      </c>
      <c r="D69" s="108">
        <v>76</v>
      </c>
      <c r="E69" s="108">
        <v>59</v>
      </c>
      <c r="F69" s="108">
        <v>75</v>
      </c>
      <c r="G69" s="108">
        <v>56</v>
      </c>
      <c r="H69" s="107">
        <v>72</v>
      </c>
      <c r="I69" s="108">
        <v>99</v>
      </c>
      <c r="J69" s="108">
        <v>94</v>
      </c>
      <c r="K69" s="108">
        <v>73</v>
      </c>
      <c r="L69" s="108">
        <v>56</v>
      </c>
      <c r="M69" s="108">
        <v>73</v>
      </c>
      <c r="N69" s="109">
        <v>71</v>
      </c>
      <c r="O69" s="107">
        <v>86</v>
      </c>
      <c r="P69" s="108">
        <v>70</v>
      </c>
      <c r="Q69" s="108">
        <v>67</v>
      </c>
      <c r="R69" s="108">
        <v>102</v>
      </c>
      <c r="S69" s="108">
        <v>89</v>
      </c>
      <c r="T69" s="108">
        <v>101</v>
      </c>
      <c r="U69" s="109">
        <v>77</v>
      </c>
      <c r="V69" s="108">
        <v>139</v>
      </c>
      <c r="W69" s="108">
        <v>79</v>
      </c>
      <c r="X69" s="108">
        <v>79</v>
      </c>
      <c r="Y69" s="108">
        <v>75</v>
      </c>
      <c r="Z69" s="108">
        <v>62</v>
      </c>
      <c r="AA69" s="108">
        <v>22</v>
      </c>
      <c r="AB69" s="108">
        <v>49</v>
      </c>
      <c r="AC69" s="107">
        <v>106</v>
      </c>
      <c r="AD69" s="108">
        <v>109</v>
      </c>
      <c r="AE69" s="108">
        <v>93</v>
      </c>
      <c r="AF69" s="108">
        <v>94</v>
      </c>
      <c r="AG69" s="108">
        <v>77</v>
      </c>
      <c r="AH69" s="108">
        <v>80</v>
      </c>
      <c r="AI69" s="109">
        <v>62</v>
      </c>
    </row>
    <row r="70" spans="1:35" ht="15" thickTop="1">
      <c r="A70" s="2">
        <v>41</v>
      </c>
      <c r="B70" s="3">
        <v>35</v>
      </c>
      <c r="C70" s="3">
        <v>24</v>
      </c>
      <c r="D70" s="3">
        <v>41</v>
      </c>
      <c r="E70" s="3">
        <v>74</v>
      </c>
      <c r="F70" s="3">
        <v>59</v>
      </c>
      <c r="G70" s="3">
        <v>49</v>
      </c>
      <c r="H70" s="2">
        <v>57</v>
      </c>
      <c r="I70" s="3">
        <v>78</v>
      </c>
      <c r="J70" s="3">
        <v>58</v>
      </c>
      <c r="K70" s="3">
        <v>36</v>
      </c>
      <c r="L70" s="3">
        <v>94</v>
      </c>
      <c r="M70" s="3">
        <v>37</v>
      </c>
      <c r="N70" s="6">
        <v>78</v>
      </c>
      <c r="O70" s="2">
        <v>56</v>
      </c>
      <c r="P70" s="3">
        <v>74</v>
      </c>
      <c r="Q70" s="3">
        <v>41</v>
      </c>
      <c r="R70" s="3">
        <v>61</v>
      </c>
      <c r="S70" s="3">
        <v>89</v>
      </c>
      <c r="T70" s="3">
        <v>77</v>
      </c>
      <c r="U70" s="6">
        <v>76</v>
      </c>
      <c r="V70" s="3">
        <v>64</v>
      </c>
      <c r="W70" s="3">
        <v>69</v>
      </c>
      <c r="X70" s="3">
        <v>52</v>
      </c>
      <c r="Y70" s="3">
        <v>39</v>
      </c>
      <c r="Z70" s="3">
        <v>79</v>
      </c>
      <c r="AA70" s="3">
        <v>73</v>
      </c>
      <c r="AB70" s="3">
        <v>75</v>
      </c>
      <c r="AC70" s="2">
        <v>75</v>
      </c>
      <c r="AD70" s="3">
        <v>44</v>
      </c>
      <c r="AE70" s="3">
        <v>41</v>
      </c>
      <c r="AF70" s="3">
        <v>77</v>
      </c>
      <c r="AG70" s="3">
        <v>33</v>
      </c>
      <c r="AH70" s="3">
        <v>40</v>
      </c>
      <c r="AI70" s="6">
        <v>67</v>
      </c>
    </row>
    <row r="71" spans="1:35">
      <c r="A71" s="104">
        <v>17</v>
      </c>
      <c r="B71" s="105">
        <v>49</v>
      </c>
      <c r="C71" s="105">
        <v>62</v>
      </c>
      <c r="D71" s="105">
        <v>55</v>
      </c>
      <c r="E71" s="105">
        <v>45</v>
      </c>
      <c r="F71" s="105">
        <v>52</v>
      </c>
      <c r="G71" s="105">
        <v>64</v>
      </c>
      <c r="H71" s="104">
        <v>72</v>
      </c>
      <c r="I71" s="105">
        <v>94</v>
      </c>
      <c r="J71" s="105">
        <v>36</v>
      </c>
      <c r="K71" s="105">
        <v>80</v>
      </c>
      <c r="L71" s="105">
        <v>108</v>
      </c>
      <c r="M71" s="105">
        <v>62</v>
      </c>
      <c r="N71" s="106">
        <v>53</v>
      </c>
      <c r="O71" s="104">
        <v>49</v>
      </c>
      <c r="P71" s="105">
        <v>52</v>
      </c>
      <c r="Q71" s="105">
        <v>68</v>
      </c>
      <c r="R71" s="105">
        <v>50</v>
      </c>
      <c r="S71" s="105">
        <v>72</v>
      </c>
      <c r="T71" s="105">
        <v>48</v>
      </c>
      <c r="U71" s="106">
        <v>46</v>
      </c>
      <c r="V71" s="105">
        <v>72</v>
      </c>
      <c r="W71" s="105">
        <v>94</v>
      </c>
      <c r="X71" s="105">
        <v>52</v>
      </c>
      <c r="Y71" s="105">
        <v>67</v>
      </c>
      <c r="Z71" s="105">
        <v>82</v>
      </c>
      <c r="AA71" s="105">
        <v>79</v>
      </c>
      <c r="AB71" s="105">
        <v>75</v>
      </c>
      <c r="AC71" s="104">
        <v>60</v>
      </c>
      <c r="AD71" s="105">
        <v>111</v>
      </c>
      <c r="AE71" s="105">
        <v>59</v>
      </c>
      <c r="AF71" s="105">
        <v>110</v>
      </c>
      <c r="AG71" s="105">
        <v>74</v>
      </c>
      <c r="AH71" s="105">
        <v>60</v>
      </c>
      <c r="AI71" s="106">
        <v>77</v>
      </c>
    </row>
    <row r="72" spans="1:35">
      <c r="A72" s="104">
        <v>42</v>
      </c>
      <c r="B72" s="105">
        <v>51</v>
      </c>
      <c r="C72" s="105">
        <v>101</v>
      </c>
      <c r="D72" s="105">
        <v>60</v>
      </c>
      <c r="E72" s="105">
        <v>60</v>
      </c>
      <c r="F72" s="105">
        <v>50</v>
      </c>
      <c r="G72" s="105">
        <v>81</v>
      </c>
      <c r="H72" s="104">
        <v>58</v>
      </c>
      <c r="I72" s="105">
        <v>51</v>
      </c>
      <c r="J72" s="105">
        <v>55</v>
      </c>
      <c r="K72" s="105">
        <v>54</v>
      </c>
      <c r="L72" s="105">
        <v>37</v>
      </c>
      <c r="M72" s="105">
        <v>67</v>
      </c>
      <c r="N72" s="106">
        <v>96</v>
      </c>
      <c r="O72" s="104">
        <v>43</v>
      </c>
      <c r="P72" s="105">
        <v>108</v>
      </c>
      <c r="Q72" s="105">
        <v>51</v>
      </c>
      <c r="R72" s="105">
        <v>33</v>
      </c>
      <c r="S72" s="105">
        <v>43</v>
      </c>
      <c r="T72" s="105">
        <v>54</v>
      </c>
      <c r="U72" s="106">
        <v>50</v>
      </c>
      <c r="V72" s="105">
        <v>36</v>
      </c>
      <c r="W72" s="105">
        <v>61</v>
      </c>
      <c r="X72" s="105">
        <v>57</v>
      </c>
      <c r="Y72" s="105">
        <v>55</v>
      </c>
      <c r="Z72" s="105">
        <v>65</v>
      </c>
      <c r="AA72" s="105">
        <v>49</v>
      </c>
      <c r="AB72" s="105">
        <v>62</v>
      </c>
      <c r="AC72" s="104">
        <v>67</v>
      </c>
      <c r="AD72" s="105">
        <v>78</v>
      </c>
      <c r="AE72" s="105">
        <v>97</v>
      </c>
      <c r="AF72" s="105">
        <v>63</v>
      </c>
      <c r="AG72" s="105">
        <v>67</v>
      </c>
      <c r="AH72" s="105">
        <v>28</v>
      </c>
      <c r="AI72" s="106">
        <v>39</v>
      </c>
    </row>
    <row r="73" spans="1:35" ht="15" thickBot="1">
      <c r="A73" s="107">
        <v>35</v>
      </c>
      <c r="B73" s="108">
        <v>45</v>
      </c>
      <c r="C73" s="108">
        <v>61</v>
      </c>
      <c r="D73" s="108">
        <v>43</v>
      </c>
      <c r="E73" s="108">
        <v>40</v>
      </c>
      <c r="F73" s="108">
        <v>29</v>
      </c>
      <c r="G73" s="108">
        <v>53</v>
      </c>
      <c r="H73" s="107">
        <v>65</v>
      </c>
      <c r="I73" s="108">
        <v>32</v>
      </c>
      <c r="J73" s="108">
        <v>32</v>
      </c>
      <c r="K73" s="108">
        <v>82</v>
      </c>
      <c r="L73" s="108">
        <v>41</v>
      </c>
      <c r="M73" s="108">
        <v>78</v>
      </c>
      <c r="N73" s="109">
        <v>58</v>
      </c>
      <c r="O73" s="107">
        <v>55</v>
      </c>
      <c r="P73" s="108">
        <v>82</v>
      </c>
      <c r="Q73" s="108">
        <v>57</v>
      </c>
      <c r="R73" s="108">
        <v>85</v>
      </c>
      <c r="S73" s="108">
        <v>37</v>
      </c>
      <c r="T73" s="108">
        <v>27</v>
      </c>
      <c r="U73" s="109">
        <v>32</v>
      </c>
      <c r="V73" s="108">
        <v>45</v>
      </c>
      <c r="W73" s="108">
        <v>72</v>
      </c>
      <c r="X73" s="108">
        <v>83</v>
      </c>
      <c r="Y73" s="108">
        <v>60</v>
      </c>
      <c r="Z73" s="108">
        <v>60</v>
      </c>
      <c r="AA73" s="108">
        <v>33</v>
      </c>
      <c r="AB73" s="108">
        <v>67</v>
      </c>
      <c r="AC73" s="107">
        <v>75</v>
      </c>
      <c r="AD73" s="108">
        <v>53</v>
      </c>
      <c r="AE73" s="108">
        <v>90</v>
      </c>
      <c r="AF73" s="108">
        <v>30</v>
      </c>
      <c r="AG73" s="108">
        <v>41</v>
      </c>
      <c r="AH73" s="108">
        <v>61</v>
      </c>
      <c r="AI73" s="109">
        <v>85</v>
      </c>
    </row>
    <row r="74" spans="1:35" ht="15" thickTop="1">
      <c r="A74" s="2">
        <v>65</v>
      </c>
      <c r="B74" s="3">
        <v>19</v>
      </c>
      <c r="C74" s="3">
        <v>66</v>
      </c>
      <c r="D74" s="3">
        <v>66</v>
      </c>
      <c r="E74" s="3">
        <v>51</v>
      </c>
      <c r="F74" s="3">
        <v>56</v>
      </c>
      <c r="G74" s="3">
        <v>59</v>
      </c>
      <c r="H74" s="2">
        <v>45</v>
      </c>
      <c r="I74" s="3">
        <v>36</v>
      </c>
      <c r="J74" s="3">
        <v>38</v>
      </c>
      <c r="K74" s="3">
        <v>36</v>
      </c>
      <c r="L74" s="3">
        <v>46</v>
      </c>
      <c r="M74" s="3">
        <v>84</v>
      </c>
      <c r="N74" s="6">
        <v>54</v>
      </c>
      <c r="O74" s="2">
        <v>49</v>
      </c>
      <c r="P74" s="3">
        <v>42</v>
      </c>
      <c r="Q74" s="3">
        <v>40</v>
      </c>
      <c r="R74" s="3">
        <v>25</v>
      </c>
      <c r="S74" s="3">
        <v>30</v>
      </c>
      <c r="T74" s="3">
        <v>23</v>
      </c>
      <c r="U74" s="6">
        <v>28</v>
      </c>
      <c r="V74" s="3">
        <v>40</v>
      </c>
      <c r="W74" s="3">
        <v>24</v>
      </c>
      <c r="X74" s="3">
        <v>34</v>
      </c>
      <c r="Y74" s="3">
        <v>65</v>
      </c>
      <c r="Z74" s="3">
        <v>60</v>
      </c>
      <c r="AA74" s="3">
        <v>50</v>
      </c>
      <c r="AB74" s="3">
        <v>39</v>
      </c>
      <c r="AC74" s="2">
        <v>33</v>
      </c>
      <c r="AD74" s="3">
        <v>32</v>
      </c>
      <c r="AE74" s="3">
        <v>30</v>
      </c>
      <c r="AF74" s="3">
        <v>42</v>
      </c>
      <c r="AG74" s="3">
        <v>51</v>
      </c>
      <c r="AH74" s="3">
        <v>60</v>
      </c>
      <c r="AI74" s="6">
        <v>54</v>
      </c>
    </row>
    <row r="75" spans="1:35">
      <c r="A75" s="104">
        <v>49</v>
      </c>
      <c r="B75" s="105">
        <v>53</v>
      </c>
      <c r="C75" s="105">
        <v>56</v>
      </c>
      <c r="D75" s="105">
        <v>30</v>
      </c>
      <c r="E75" s="105">
        <v>39</v>
      </c>
      <c r="F75" s="105">
        <v>58</v>
      </c>
      <c r="G75" s="105">
        <v>22</v>
      </c>
      <c r="H75" s="104">
        <v>39</v>
      </c>
      <c r="I75" s="105">
        <v>53</v>
      </c>
      <c r="J75" s="105">
        <v>33</v>
      </c>
      <c r="K75" s="105">
        <v>58</v>
      </c>
      <c r="L75" s="105">
        <v>43</v>
      </c>
      <c r="M75" s="105">
        <v>70</v>
      </c>
      <c r="N75" s="106">
        <v>41</v>
      </c>
      <c r="O75" s="104">
        <v>35</v>
      </c>
      <c r="P75" s="105">
        <v>39</v>
      </c>
      <c r="Q75" s="105">
        <v>45</v>
      </c>
      <c r="R75" s="105">
        <v>55</v>
      </c>
      <c r="S75" s="105">
        <v>33</v>
      </c>
      <c r="T75" s="105">
        <v>17</v>
      </c>
      <c r="U75" s="106">
        <v>9</v>
      </c>
      <c r="V75" s="105">
        <v>3</v>
      </c>
      <c r="W75" s="105">
        <v>32</v>
      </c>
      <c r="X75" s="105">
        <v>25</v>
      </c>
      <c r="Y75" s="105">
        <v>35</v>
      </c>
      <c r="Z75" s="105">
        <v>45</v>
      </c>
      <c r="AA75" s="105">
        <v>48</v>
      </c>
      <c r="AB75" s="105">
        <v>50</v>
      </c>
      <c r="AC75" s="104">
        <v>46</v>
      </c>
      <c r="AD75" s="105">
        <v>19</v>
      </c>
      <c r="AE75" s="105">
        <v>69</v>
      </c>
      <c r="AF75" s="105">
        <v>63</v>
      </c>
      <c r="AG75" s="105">
        <v>62</v>
      </c>
      <c r="AH75" s="105">
        <v>39</v>
      </c>
      <c r="AI75" s="106">
        <v>66</v>
      </c>
    </row>
    <row r="76" spans="1:35">
      <c r="A76" s="104">
        <v>38</v>
      </c>
      <c r="B76" s="105">
        <v>57</v>
      </c>
      <c r="C76" s="105">
        <v>58</v>
      </c>
      <c r="D76" s="105">
        <v>22</v>
      </c>
      <c r="E76" s="105">
        <v>30</v>
      </c>
      <c r="F76" s="105">
        <v>39</v>
      </c>
      <c r="G76" s="105">
        <v>55</v>
      </c>
      <c r="H76" s="104">
        <v>50</v>
      </c>
      <c r="I76" s="105">
        <v>15</v>
      </c>
      <c r="J76" s="105">
        <v>28</v>
      </c>
      <c r="K76" s="105">
        <v>31</v>
      </c>
      <c r="L76" s="105">
        <v>54</v>
      </c>
      <c r="M76" s="105">
        <v>17</v>
      </c>
      <c r="N76" s="106">
        <v>57</v>
      </c>
      <c r="O76" s="104">
        <v>50</v>
      </c>
      <c r="P76" s="105">
        <v>50</v>
      </c>
      <c r="Q76" s="105">
        <v>57</v>
      </c>
      <c r="R76" s="105">
        <v>31</v>
      </c>
      <c r="S76" s="105">
        <v>56</v>
      </c>
      <c r="T76" s="105">
        <v>30</v>
      </c>
      <c r="U76" s="106">
        <v>27</v>
      </c>
      <c r="V76" s="105">
        <v>43</v>
      </c>
      <c r="W76" s="105">
        <v>31</v>
      </c>
      <c r="X76" s="105">
        <v>39</v>
      </c>
      <c r="Y76" s="105">
        <v>47</v>
      </c>
      <c r="Z76" s="105">
        <v>44</v>
      </c>
      <c r="AA76" s="105">
        <v>47</v>
      </c>
      <c r="AB76" s="105">
        <v>83</v>
      </c>
      <c r="AC76" s="104">
        <v>93</v>
      </c>
      <c r="AD76" s="105">
        <v>42</v>
      </c>
      <c r="AE76" s="105">
        <v>40</v>
      </c>
      <c r="AF76" s="105">
        <v>54</v>
      </c>
      <c r="AG76" s="105">
        <v>62</v>
      </c>
      <c r="AH76" s="105">
        <v>67</v>
      </c>
      <c r="AI76" s="106">
        <v>127</v>
      </c>
    </row>
    <row r="77" spans="1:35" ht="15" thickBot="1">
      <c r="A77" s="107">
        <v>38</v>
      </c>
      <c r="B77" s="108">
        <v>49</v>
      </c>
      <c r="C77" s="108">
        <v>69</v>
      </c>
      <c r="D77" s="108">
        <v>57</v>
      </c>
      <c r="E77" s="108">
        <v>30</v>
      </c>
      <c r="F77" s="108">
        <v>62</v>
      </c>
      <c r="G77" s="108">
        <v>21</v>
      </c>
      <c r="H77" s="107">
        <v>44</v>
      </c>
      <c r="I77" s="108">
        <v>41</v>
      </c>
      <c r="J77" s="108">
        <v>41</v>
      </c>
      <c r="K77" s="108">
        <v>31</v>
      </c>
      <c r="L77" s="108">
        <v>41</v>
      </c>
      <c r="M77" s="108">
        <v>44</v>
      </c>
      <c r="N77" s="109">
        <v>20</v>
      </c>
      <c r="O77" s="107">
        <v>64</v>
      </c>
      <c r="P77" s="108">
        <v>37</v>
      </c>
      <c r="Q77" s="108">
        <v>72</v>
      </c>
      <c r="R77" s="108">
        <v>71</v>
      </c>
      <c r="S77" s="108">
        <v>57</v>
      </c>
      <c r="T77" s="108">
        <v>56</v>
      </c>
      <c r="U77" s="109">
        <v>76</v>
      </c>
      <c r="V77" s="108">
        <v>40</v>
      </c>
      <c r="W77" s="108">
        <v>34</v>
      </c>
      <c r="X77" s="108">
        <v>31</v>
      </c>
      <c r="Y77" s="108">
        <v>21</v>
      </c>
      <c r="Z77" s="108">
        <v>58</v>
      </c>
      <c r="AA77" s="108">
        <v>33</v>
      </c>
      <c r="AB77" s="108">
        <v>60</v>
      </c>
      <c r="AC77" s="107">
        <v>97</v>
      </c>
      <c r="AD77" s="108">
        <v>35</v>
      </c>
      <c r="AE77" s="108">
        <v>43</v>
      </c>
      <c r="AF77" s="108">
        <v>34</v>
      </c>
      <c r="AG77" s="108">
        <v>64</v>
      </c>
      <c r="AH77" s="108">
        <v>61</v>
      </c>
      <c r="AI77" s="109">
        <v>85</v>
      </c>
    </row>
    <row r="78" spans="1:35" ht="15" thickTop="1">
      <c r="A78" s="2">
        <v>64</v>
      </c>
      <c r="B78" s="3">
        <v>69</v>
      </c>
      <c r="C78" s="3">
        <v>74</v>
      </c>
      <c r="D78" s="3">
        <v>15</v>
      </c>
      <c r="E78" s="3">
        <v>63</v>
      </c>
      <c r="F78" s="3">
        <v>40</v>
      </c>
      <c r="G78" s="3">
        <v>29</v>
      </c>
      <c r="H78" s="2">
        <v>52</v>
      </c>
      <c r="I78" s="3">
        <v>46</v>
      </c>
      <c r="J78" s="3">
        <v>30</v>
      </c>
      <c r="K78" s="3">
        <v>35</v>
      </c>
      <c r="L78" s="3">
        <v>24</v>
      </c>
      <c r="M78" s="3">
        <v>25</v>
      </c>
      <c r="N78" s="6">
        <v>29</v>
      </c>
      <c r="O78" s="2">
        <v>50</v>
      </c>
      <c r="P78" s="3">
        <v>57</v>
      </c>
      <c r="Q78" s="3">
        <v>51</v>
      </c>
      <c r="R78" s="3">
        <v>44</v>
      </c>
      <c r="S78" s="3">
        <v>72</v>
      </c>
      <c r="T78" s="3">
        <v>41</v>
      </c>
      <c r="U78" s="6">
        <v>57</v>
      </c>
      <c r="V78" s="3">
        <v>31</v>
      </c>
      <c r="W78" s="3">
        <v>26</v>
      </c>
      <c r="X78" s="3">
        <v>36</v>
      </c>
      <c r="Y78" s="3">
        <v>62</v>
      </c>
      <c r="Z78" s="3">
        <v>19</v>
      </c>
      <c r="AA78" s="3">
        <v>77</v>
      </c>
      <c r="AB78" s="3">
        <v>76</v>
      </c>
      <c r="AC78" s="2">
        <v>71</v>
      </c>
      <c r="AD78" s="3">
        <v>59</v>
      </c>
      <c r="AE78" s="3">
        <v>68</v>
      </c>
      <c r="AF78" s="3">
        <v>65</v>
      </c>
      <c r="AG78" s="3">
        <v>89</v>
      </c>
      <c r="AH78" s="3">
        <v>50</v>
      </c>
      <c r="AI78" s="6">
        <v>78</v>
      </c>
    </row>
    <row r="79" spans="1:35">
      <c r="A79" s="104">
        <v>22</v>
      </c>
      <c r="B79" s="105">
        <v>32</v>
      </c>
      <c r="C79" s="105">
        <v>71</v>
      </c>
      <c r="D79" s="105">
        <v>36</v>
      </c>
      <c r="E79" s="105">
        <v>57</v>
      </c>
      <c r="F79" s="105">
        <v>36</v>
      </c>
      <c r="G79" s="105">
        <v>32</v>
      </c>
      <c r="H79" s="104">
        <v>37</v>
      </c>
      <c r="I79" s="105">
        <v>51</v>
      </c>
      <c r="J79" s="105">
        <v>42</v>
      </c>
      <c r="K79" s="105">
        <v>21</v>
      </c>
      <c r="L79" s="105">
        <v>33</v>
      </c>
      <c r="M79" s="105">
        <v>25</v>
      </c>
      <c r="N79" s="106">
        <v>30</v>
      </c>
      <c r="O79" s="104">
        <v>37</v>
      </c>
      <c r="P79" s="105">
        <v>57</v>
      </c>
      <c r="Q79" s="105">
        <v>52</v>
      </c>
      <c r="R79" s="105">
        <v>61</v>
      </c>
      <c r="S79" s="105">
        <v>46</v>
      </c>
      <c r="T79" s="105">
        <v>56</v>
      </c>
      <c r="U79" s="106">
        <v>59</v>
      </c>
      <c r="V79" s="105">
        <v>38</v>
      </c>
      <c r="W79" s="105">
        <v>18</v>
      </c>
      <c r="X79" s="105">
        <v>12</v>
      </c>
      <c r="Y79" s="105">
        <v>18</v>
      </c>
      <c r="Z79" s="105">
        <v>32</v>
      </c>
      <c r="AA79" s="105">
        <v>55</v>
      </c>
      <c r="AB79" s="105">
        <v>63</v>
      </c>
      <c r="AC79" s="104">
        <v>114</v>
      </c>
      <c r="AD79" s="105">
        <v>59</v>
      </c>
      <c r="AE79" s="105">
        <v>55</v>
      </c>
      <c r="AF79" s="105">
        <v>38</v>
      </c>
      <c r="AG79" s="105">
        <v>29</v>
      </c>
      <c r="AH79" s="105">
        <v>50</v>
      </c>
      <c r="AI79" s="106">
        <v>87</v>
      </c>
    </row>
    <row r="80" spans="1:35">
      <c r="A80" s="104">
        <v>59</v>
      </c>
      <c r="B80" s="105">
        <v>52</v>
      </c>
      <c r="C80" s="105">
        <v>63</v>
      </c>
      <c r="D80" s="105">
        <v>79</v>
      </c>
      <c r="E80" s="105">
        <v>38</v>
      </c>
      <c r="F80" s="105">
        <v>37</v>
      </c>
      <c r="G80" s="105">
        <v>12</v>
      </c>
      <c r="H80" s="104">
        <v>57</v>
      </c>
      <c r="I80" s="105">
        <v>47</v>
      </c>
      <c r="J80" s="105">
        <v>21</v>
      </c>
      <c r="K80" s="105">
        <v>21</v>
      </c>
      <c r="L80" s="105">
        <v>32</v>
      </c>
      <c r="M80" s="105">
        <v>7</v>
      </c>
      <c r="N80" s="106">
        <v>36</v>
      </c>
      <c r="O80" s="104">
        <v>36</v>
      </c>
      <c r="P80" s="105">
        <v>47</v>
      </c>
      <c r="Q80" s="105">
        <v>16</v>
      </c>
      <c r="R80" s="105">
        <v>55</v>
      </c>
      <c r="S80" s="105">
        <v>24</v>
      </c>
      <c r="T80" s="105">
        <v>40</v>
      </c>
      <c r="U80" s="106">
        <v>49</v>
      </c>
      <c r="V80" s="105">
        <v>45</v>
      </c>
      <c r="W80" s="105">
        <v>24</v>
      </c>
      <c r="X80" s="105">
        <v>15</v>
      </c>
      <c r="Y80" s="105">
        <v>39</v>
      </c>
      <c r="Z80" s="105">
        <v>41</v>
      </c>
      <c r="AA80" s="105">
        <v>47</v>
      </c>
      <c r="AB80" s="105">
        <v>49</v>
      </c>
      <c r="AC80" s="104">
        <v>60</v>
      </c>
      <c r="AD80" s="105">
        <v>47</v>
      </c>
      <c r="AE80" s="105">
        <v>43</v>
      </c>
      <c r="AF80" s="105">
        <v>49</v>
      </c>
      <c r="AG80" s="105">
        <v>57</v>
      </c>
      <c r="AH80" s="105">
        <v>47</v>
      </c>
      <c r="AI80" s="106">
        <v>66</v>
      </c>
    </row>
    <row r="81" spans="1:35" ht="15" thickBot="1">
      <c r="A81" s="107">
        <v>59</v>
      </c>
      <c r="B81" s="108">
        <v>71</v>
      </c>
      <c r="C81" s="108">
        <v>55</v>
      </c>
      <c r="D81" s="108">
        <v>18</v>
      </c>
      <c r="E81" s="108">
        <v>42</v>
      </c>
      <c r="F81" s="108">
        <v>35</v>
      </c>
      <c r="G81" s="108">
        <v>22</v>
      </c>
      <c r="H81" s="107">
        <v>25</v>
      </c>
      <c r="I81" s="108">
        <v>22</v>
      </c>
      <c r="J81" s="108">
        <v>22</v>
      </c>
      <c r="K81" s="108">
        <v>22</v>
      </c>
      <c r="L81" s="108">
        <v>21</v>
      </c>
      <c r="M81" s="108">
        <v>24</v>
      </c>
      <c r="N81" s="109">
        <v>22</v>
      </c>
      <c r="O81" s="107">
        <v>45</v>
      </c>
      <c r="P81" s="108">
        <v>35</v>
      </c>
      <c r="Q81" s="108">
        <v>48</v>
      </c>
      <c r="R81" s="108">
        <v>40</v>
      </c>
      <c r="S81" s="108">
        <v>57</v>
      </c>
      <c r="T81" s="108">
        <v>53</v>
      </c>
      <c r="U81" s="109">
        <v>57</v>
      </c>
      <c r="V81" s="108">
        <v>45</v>
      </c>
      <c r="W81" s="108">
        <v>22</v>
      </c>
      <c r="X81" s="108">
        <v>22</v>
      </c>
      <c r="Y81" s="108">
        <v>23</v>
      </c>
      <c r="Z81" s="108">
        <v>62</v>
      </c>
      <c r="AA81" s="108">
        <v>33</v>
      </c>
      <c r="AB81" s="108">
        <v>47</v>
      </c>
      <c r="AC81" s="107">
        <v>30</v>
      </c>
      <c r="AD81" s="108">
        <v>80</v>
      </c>
      <c r="AE81" s="108">
        <v>65</v>
      </c>
      <c r="AF81" s="108">
        <v>45</v>
      </c>
      <c r="AG81" s="108">
        <v>54</v>
      </c>
      <c r="AH81" s="108">
        <v>62</v>
      </c>
      <c r="AI81" s="109">
        <v>24</v>
      </c>
    </row>
    <row r="82" spans="1:35" ht="15" thickTop="1">
      <c r="A82" s="2">
        <v>63</v>
      </c>
      <c r="B82" s="3">
        <v>71</v>
      </c>
      <c r="C82" s="3">
        <v>52</v>
      </c>
      <c r="D82" s="3">
        <v>25</v>
      </c>
      <c r="E82" s="3">
        <v>49</v>
      </c>
      <c r="F82" s="3">
        <v>46</v>
      </c>
      <c r="G82" s="3">
        <v>44</v>
      </c>
      <c r="H82" s="2">
        <v>28</v>
      </c>
      <c r="I82" s="3">
        <v>40</v>
      </c>
      <c r="J82" s="3">
        <v>21</v>
      </c>
      <c r="K82" s="3">
        <v>24</v>
      </c>
      <c r="L82" s="3">
        <v>18</v>
      </c>
      <c r="M82" s="3">
        <v>44</v>
      </c>
      <c r="N82" s="6">
        <v>16</v>
      </c>
      <c r="O82" s="2">
        <v>25</v>
      </c>
      <c r="P82" s="3">
        <v>46</v>
      </c>
      <c r="Q82" s="3">
        <v>31</v>
      </c>
      <c r="R82" s="3">
        <v>45</v>
      </c>
      <c r="S82" s="3">
        <v>87</v>
      </c>
      <c r="T82" s="3">
        <v>26</v>
      </c>
      <c r="U82" s="6">
        <v>24</v>
      </c>
      <c r="V82" s="3">
        <v>44</v>
      </c>
      <c r="W82" s="3">
        <v>24</v>
      </c>
      <c r="X82" s="3">
        <v>26</v>
      </c>
      <c r="Y82" s="3">
        <v>44</v>
      </c>
      <c r="Z82" s="3">
        <v>50</v>
      </c>
      <c r="AA82" s="3">
        <v>26</v>
      </c>
      <c r="AB82" s="3">
        <v>47</v>
      </c>
      <c r="AC82" s="2">
        <v>55</v>
      </c>
      <c r="AD82" s="3">
        <v>63</v>
      </c>
      <c r="AE82" s="3">
        <v>61</v>
      </c>
      <c r="AF82" s="3">
        <v>59</v>
      </c>
      <c r="AG82" s="3">
        <v>27</v>
      </c>
      <c r="AH82" s="3">
        <v>62</v>
      </c>
      <c r="AI82" s="6">
        <v>80</v>
      </c>
    </row>
    <row r="83" spans="1:35">
      <c r="A83" s="104">
        <v>61</v>
      </c>
      <c r="B83" s="105">
        <v>47</v>
      </c>
      <c r="C83" s="105">
        <v>48</v>
      </c>
      <c r="D83" s="105">
        <v>45</v>
      </c>
      <c r="E83" s="105">
        <v>28</v>
      </c>
      <c r="F83" s="105">
        <v>39</v>
      </c>
      <c r="G83" s="105">
        <v>43</v>
      </c>
      <c r="H83" s="104">
        <v>58</v>
      </c>
      <c r="I83" s="105">
        <v>29</v>
      </c>
      <c r="J83" s="105">
        <v>17</v>
      </c>
      <c r="K83" s="105">
        <v>40</v>
      </c>
      <c r="L83" s="105">
        <v>13</v>
      </c>
      <c r="M83" s="105">
        <v>15</v>
      </c>
      <c r="N83" s="106">
        <v>31</v>
      </c>
      <c r="O83" s="104">
        <v>44</v>
      </c>
      <c r="P83" s="105">
        <v>44</v>
      </c>
      <c r="Q83" s="105">
        <v>68</v>
      </c>
      <c r="R83" s="105">
        <v>39</v>
      </c>
      <c r="S83" s="105">
        <v>34</v>
      </c>
      <c r="T83" s="105">
        <v>34</v>
      </c>
      <c r="U83" s="106">
        <v>65</v>
      </c>
      <c r="V83" s="105">
        <v>34</v>
      </c>
      <c r="W83" s="105">
        <v>22</v>
      </c>
      <c r="X83" s="105">
        <v>22</v>
      </c>
      <c r="Y83" s="105">
        <v>30</v>
      </c>
      <c r="Z83" s="105">
        <v>32</v>
      </c>
      <c r="AA83" s="105">
        <v>27</v>
      </c>
      <c r="AB83" s="105">
        <v>48</v>
      </c>
      <c r="AC83" s="104">
        <v>38</v>
      </c>
      <c r="AD83" s="105">
        <v>55</v>
      </c>
      <c r="AE83" s="105">
        <v>60</v>
      </c>
      <c r="AF83" s="105">
        <v>73</v>
      </c>
      <c r="AG83" s="105">
        <v>39</v>
      </c>
      <c r="AH83" s="105">
        <v>94</v>
      </c>
      <c r="AI83" s="106">
        <v>66</v>
      </c>
    </row>
    <row r="84" spans="1:35">
      <c r="A84" s="104">
        <v>45</v>
      </c>
      <c r="B84" s="105">
        <v>56</v>
      </c>
      <c r="C84" s="105">
        <v>45</v>
      </c>
      <c r="D84" s="105">
        <v>45</v>
      </c>
      <c r="E84" s="105">
        <v>41</v>
      </c>
      <c r="F84" s="105">
        <v>37</v>
      </c>
      <c r="G84" s="105">
        <v>24</v>
      </c>
      <c r="H84" s="104">
        <v>32</v>
      </c>
      <c r="I84" s="105">
        <v>27</v>
      </c>
      <c r="J84" s="105">
        <v>7</v>
      </c>
      <c r="K84" s="105">
        <v>31</v>
      </c>
      <c r="L84" s="105">
        <v>35</v>
      </c>
      <c r="M84" s="105">
        <v>21</v>
      </c>
      <c r="N84" s="106">
        <v>35</v>
      </c>
      <c r="O84" s="104">
        <v>52</v>
      </c>
      <c r="P84" s="105">
        <v>61</v>
      </c>
      <c r="Q84" s="105">
        <v>68</v>
      </c>
      <c r="R84" s="105">
        <v>33</v>
      </c>
      <c r="S84" s="105">
        <v>47</v>
      </c>
      <c r="T84" s="105">
        <v>36</v>
      </c>
      <c r="U84" s="106">
        <v>14</v>
      </c>
      <c r="V84" s="105">
        <v>29</v>
      </c>
      <c r="W84" s="105">
        <v>3</v>
      </c>
      <c r="X84" s="105">
        <v>9</v>
      </c>
      <c r="Y84" s="105">
        <v>12</v>
      </c>
      <c r="Z84" s="105">
        <v>34</v>
      </c>
      <c r="AA84" s="105">
        <v>25</v>
      </c>
      <c r="AB84" s="105">
        <v>33</v>
      </c>
      <c r="AC84" s="104">
        <v>64</v>
      </c>
      <c r="AD84" s="105">
        <v>36</v>
      </c>
      <c r="AE84" s="105">
        <v>51</v>
      </c>
      <c r="AF84" s="105">
        <v>73</v>
      </c>
      <c r="AG84" s="105">
        <v>47</v>
      </c>
      <c r="AH84" s="105">
        <v>41</v>
      </c>
      <c r="AI84" s="106">
        <v>41</v>
      </c>
    </row>
    <row r="85" spans="1:35" ht="15" thickBot="1">
      <c r="A85" s="107">
        <v>78</v>
      </c>
      <c r="B85" s="108">
        <v>50</v>
      </c>
      <c r="C85" s="108">
        <v>26</v>
      </c>
      <c r="D85" s="108">
        <v>54</v>
      </c>
      <c r="E85" s="108">
        <v>40</v>
      </c>
      <c r="F85" s="108">
        <v>24</v>
      </c>
      <c r="G85" s="108">
        <v>18</v>
      </c>
      <c r="H85" s="107">
        <v>17</v>
      </c>
      <c r="I85" s="108">
        <v>26</v>
      </c>
      <c r="J85" s="108">
        <v>20</v>
      </c>
      <c r="K85" s="108">
        <v>22</v>
      </c>
      <c r="L85" s="108">
        <v>19</v>
      </c>
      <c r="M85" s="108">
        <v>9</v>
      </c>
      <c r="N85" s="109">
        <v>10</v>
      </c>
      <c r="O85" s="107">
        <v>35</v>
      </c>
      <c r="P85" s="108">
        <v>42</v>
      </c>
      <c r="Q85" s="108">
        <v>42</v>
      </c>
      <c r="R85" s="108">
        <v>31</v>
      </c>
      <c r="S85" s="108">
        <v>26</v>
      </c>
      <c r="T85" s="108">
        <v>38</v>
      </c>
      <c r="U85" s="109">
        <v>30</v>
      </c>
      <c r="V85" s="108">
        <v>37</v>
      </c>
      <c r="W85" s="108">
        <v>25</v>
      </c>
      <c r="X85" s="108">
        <v>18</v>
      </c>
      <c r="Y85" s="108">
        <v>22</v>
      </c>
      <c r="Z85" s="108">
        <v>28</v>
      </c>
      <c r="AA85" s="108">
        <v>36</v>
      </c>
      <c r="AB85" s="108">
        <v>43</v>
      </c>
      <c r="AC85" s="107">
        <v>33</v>
      </c>
      <c r="AD85" s="108">
        <v>27</v>
      </c>
      <c r="AE85" s="108">
        <v>62</v>
      </c>
      <c r="AF85" s="108">
        <v>55</v>
      </c>
      <c r="AG85" s="108">
        <v>50</v>
      </c>
      <c r="AH85" s="108">
        <v>51</v>
      </c>
      <c r="AI85" s="109">
        <v>60</v>
      </c>
    </row>
    <row r="86" spans="1:35" ht="15" thickTop="1">
      <c r="A86" s="2">
        <v>42</v>
      </c>
      <c r="B86" s="3">
        <v>31</v>
      </c>
      <c r="C86" s="3">
        <v>34</v>
      </c>
      <c r="D86" s="3">
        <v>35</v>
      </c>
      <c r="E86" s="3">
        <v>18</v>
      </c>
      <c r="F86" s="3">
        <v>22</v>
      </c>
      <c r="G86" s="3">
        <v>55</v>
      </c>
      <c r="H86" s="2">
        <v>46</v>
      </c>
      <c r="I86" s="3">
        <v>46</v>
      </c>
      <c r="J86" s="3">
        <v>12</v>
      </c>
      <c r="K86" s="3">
        <v>18</v>
      </c>
      <c r="L86" s="3">
        <v>12</v>
      </c>
      <c r="M86" s="3">
        <v>20</v>
      </c>
      <c r="N86" s="6">
        <v>8</v>
      </c>
      <c r="O86" s="2">
        <v>23</v>
      </c>
      <c r="P86" s="3">
        <v>12</v>
      </c>
      <c r="Q86" s="3">
        <v>39</v>
      </c>
      <c r="R86" s="3">
        <v>38</v>
      </c>
      <c r="S86" s="3">
        <v>57</v>
      </c>
      <c r="T86" s="3">
        <v>26</v>
      </c>
      <c r="U86" s="6">
        <v>25</v>
      </c>
      <c r="V86" s="3">
        <v>25</v>
      </c>
      <c r="W86" s="3">
        <v>12</v>
      </c>
      <c r="X86" s="3">
        <v>12</v>
      </c>
      <c r="Y86" s="3">
        <v>18</v>
      </c>
      <c r="Z86" s="3">
        <v>22</v>
      </c>
      <c r="AA86" s="3">
        <v>20</v>
      </c>
      <c r="AB86" s="3">
        <v>27</v>
      </c>
      <c r="AC86" s="2">
        <v>34</v>
      </c>
      <c r="AD86" s="3">
        <v>23</v>
      </c>
      <c r="AE86" s="3">
        <v>49</v>
      </c>
      <c r="AF86" s="3">
        <v>40</v>
      </c>
      <c r="AG86" s="3">
        <v>34</v>
      </c>
      <c r="AH86" s="3">
        <v>57</v>
      </c>
      <c r="AI86" s="6">
        <v>37</v>
      </c>
    </row>
    <row r="87" spans="1:35">
      <c r="A87" s="104">
        <v>64</v>
      </c>
      <c r="B87" s="105">
        <v>38</v>
      </c>
      <c r="C87" s="105">
        <v>19</v>
      </c>
      <c r="D87" s="105">
        <v>24</v>
      </c>
      <c r="E87" s="105">
        <v>36</v>
      </c>
      <c r="F87" s="105">
        <v>22</v>
      </c>
      <c r="G87" s="105">
        <v>33</v>
      </c>
      <c r="H87" s="104">
        <v>18</v>
      </c>
      <c r="I87" s="105">
        <v>20</v>
      </c>
      <c r="J87" s="105">
        <v>21</v>
      </c>
      <c r="K87" s="105">
        <v>16</v>
      </c>
      <c r="L87" s="105">
        <v>21</v>
      </c>
      <c r="M87" s="105">
        <v>11</v>
      </c>
      <c r="N87" s="106">
        <v>2</v>
      </c>
      <c r="O87" s="104">
        <v>25</v>
      </c>
      <c r="P87" s="105">
        <v>30</v>
      </c>
      <c r="Q87" s="105">
        <v>31</v>
      </c>
      <c r="R87" s="105">
        <v>23</v>
      </c>
      <c r="S87" s="105">
        <v>14</v>
      </c>
      <c r="T87" s="105">
        <v>15</v>
      </c>
      <c r="U87" s="106">
        <v>18</v>
      </c>
      <c r="V87" s="105">
        <v>17</v>
      </c>
      <c r="W87" s="105">
        <v>10</v>
      </c>
      <c r="X87" s="105">
        <v>8</v>
      </c>
      <c r="Y87" s="105">
        <v>10</v>
      </c>
      <c r="Z87" s="105">
        <v>9</v>
      </c>
      <c r="AA87" s="105">
        <v>8</v>
      </c>
      <c r="AB87" s="105">
        <v>35</v>
      </c>
      <c r="AC87" s="104">
        <v>40</v>
      </c>
      <c r="AD87" s="105">
        <v>42</v>
      </c>
      <c r="AE87" s="105">
        <v>28</v>
      </c>
      <c r="AF87" s="105">
        <v>31</v>
      </c>
      <c r="AG87" s="105">
        <v>57</v>
      </c>
      <c r="AH87" s="105">
        <v>38</v>
      </c>
      <c r="AI87" s="106">
        <v>44</v>
      </c>
    </row>
    <row r="88" spans="1:35">
      <c r="A88" s="104">
        <v>68</v>
      </c>
      <c r="B88" s="105">
        <v>42</v>
      </c>
      <c r="C88" s="105">
        <v>55</v>
      </c>
      <c r="D88" s="105">
        <v>28</v>
      </c>
      <c r="E88" s="105">
        <v>32</v>
      </c>
      <c r="F88" s="105">
        <v>45</v>
      </c>
      <c r="G88" s="105">
        <v>69</v>
      </c>
      <c r="H88" s="104">
        <v>55</v>
      </c>
      <c r="I88" s="105">
        <v>37</v>
      </c>
      <c r="J88" s="105">
        <v>5</v>
      </c>
      <c r="K88" s="105">
        <v>34</v>
      </c>
      <c r="L88" s="105">
        <v>14</v>
      </c>
      <c r="M88" s="105">
        <v>25</v>
      </c>
      <c r="N88" s="106">
        <v>23</v>
      </c>
      <c r="O88" s="104">
        <v>13</v>
      </c>
      <c r="P88" s="105">
        <v>8</v>
      </c>
      <c r="Q88" s="105">
        <v>24</v>
      </c>
      <c r="R88" s="105">
        <v>18</v>
      </c>
      <c r="S88" s="105">
        <v>21</v>
      </c>
      <c r="T88" s="105">
        <v>40</v>
      </c>
      <c r="U88" s="106">
        <v>14</v>
      </c>
      <c r="V88" s="105">
        <v>9</v>
      </c>
      <c r="W88" s="105">
        <v>22</v>
      </c>
      <c r="X88" s="105">
        <v>14</v>
      </c>
      <c r="Y88" s="105">
        <v>33</v>
      </c>
      <c r="Z88" s="105">
        <v>30</v>
      </c>
      <c r="AA88" s="105">
        <v>19</v>
      </c>
      <c r="AB88" s="105">
        <v>14</v>
      </c>
      <c r="AC88" s="104">
        <v>17</v>
      </c>
      <c r="AD88" s="105">
        <v>32</v>
      </c>
      <c r="AE88" s="105">
        <v>18</v>
      </c>
      <c r="AF88" s="105">
        <v>19</v>
      </c>
      <c r="AG88" s="105">
        <v>49</v>
      </c>
      <c r="AH88" s="105">
        <v>37</v>
      </c>
      <c r="AI88" s="106">
        <v>31</v>
      </c>
    </row>
    <row r="89" spans="1:35" ht="15" thickBot="1">
      <c r="A89" s="107">
        <v>59</v>
      </c>
      <c r="B89" s="108">
        <v>31</v>
      </c>
      <c r="C89" s="108">
        <v>48</v>
      </c>
      <c r="D89" s="108">
        <v>55</v>
      </c>
      <c r="E89" s="108">
        <v>56</v>
      </c>
      <c r="F89" s="108">
        <v>32</v>
      </c>
      <c r="G89" s="108">
        <v>73</v>
      </c>
      <c r="H89" s="107">
        <v>38</v>
      </c>
      <c r="I89" s="108">
        <v>30</v>
      </c>
      <c r="J89" s="108">
        <v>41</v>
      </c>
      <c r="K89" s="108">
        <v>39</v>
      </c>
      <c r="L89" s="108">
        <v>9</v>
      </c>
      <c r="M89" s="108">
        <v>6</v>
      </c>
      <c r="N89" s="109">
        <v>24</v>
      </c>
      <c r="O89" s="107">
        <v>15</v>
      </c>
      <c r="P89" s="108">
        <v>18</v>
      </c>
      <c r="Q89" s="108">
        <v>9</v>
      </c>
      <c r="R89" s="108">
        <v>23</v>
      </c>
      <c r="S89" s="108">
        <v>14</v>
      </c>
      <c r="T89" s="108">
        <v>20</v>
      </c>
      <c r="U89" s="109">
        <v>28</v>
      </c>
      <c r="V89" s="108">
        <v>23</v>
      </c>
      <c r="W89" s="108">
        <v>9</v>
      </c>
      <c r="X89" s="108">
        <v>23</v>
      </c>
      <c r="Y89" s="108">
        <v>7</v>
      </c>
      <c r="Z89" s="108">
        <v>16</v>
      </c>
      <c r="AA89" s="108">
        <v>15</v>
      </c>
      <c r="AB89" s="108">
        <v>19</v>
      </c>
      <c r="AC89" s="107">
        <v>3</v>
      </c>
      <c r="AD89" s="108">
        <v>18</v>
      </c>
      <c r="AE89" s="108">
        <v>40</v>
      </c>
      <c r="AF89" s="108">
        <v>14</v>
      </c>
      <c r="AG89" s="108">
        <v>32</v>
      </c>
      <c r="AH89" s="108">
        <v>43</v>
      </c>
      <c r="AI89" s="109">
        <v>47</v>
      </c>
    </row>
    <row r="90" spans="1:35" ht="15" thickTop="1">
      <c r="A90" s="2">
        <v>82</v>
      </c>
      <c r="B90" s="3">
        <v>17</v>
      </c>
      <c r="C90" s="3">
        <v>87</v>
      </c>
      <c r="D90" s="3">
        <v>37</v>
      </c>
      <c r="E90" s="3">
        <v>40</v>
      </c>
      <c r="F90" s="3">
        <v>49</v>
      </c>
      <c r="G90" s="3">
        <v>66</v>
      </c>
      <c r="H90" s="2">
        <v>26</v>
      </c>
      <c r="I90" s="3">
        <v>60</v>
      </c>
      <c r="J90" s="3">
        <v>13</v>
      </c>
      <c r="K90" s="3">
        <v>27</v>
      </c>
      <c r="L90" s="3">
        <v>21</v>
      </c>
      <c r="M90" s="3">
        <v>19</v>
      </c>
      <c r="N90" s="6">
        <v>18</v>
      </c>
      <c r="O90" s="2">
        <v>6</v>
      </c>
      <c r="P90" s="3">
        <v>23</v>
      </c>
      <c r="Q90" s="3">
        <v>4</v>
      </c>
      <c r="R90" s="3">
        <v>8</v>
      </c>
      <c r="S90" s="3">
        <v>2</v>
      </c>
      <c r="T90" s="3">
        <v>5</v>
      </c>
      <c r="U90" s="6">
        <v>4</v>
      </c>
      <c r="V90" s="3">
        <v>7</v>
      </c>
      <c r="W90" s="3">
        <v>12</v>
      </c>
      <c r="X90" s="3">
        <v>2</v>
      </c>
      <c r="Y90" s="3">
        <v>1</v>
      </c>
      <c r="Z90" s="3">
        <v>14</v>
      </c>
      <c r="AA90" s="3">
        <v>4</v>
      </c>
      <c r="AB90" s="3">
        <v>16</v>
      </c>
      <c r="AC90" s="2">
        <v>1</v>
      </c>
      <c r="AD90" s="3">
        <v>37</v>
      </c>
      <c r="AE90" s="3">
        <v>9</v>
      </c>
      <c r="AF90" s="3">
        <v>22</v>
      </c>
      <c r="AG90" s="3">
        <v>14</v>
      </c>
      <c r="AH90" s="3">
        <v>25</v>
      </c>
      <c r="AI90" s="6">
        <v>31</v>
      </c>
    </row>
    <row r="91" spans="1:35">
      <c r="A91" s="104">
        <v>97</v>
      </c>
      <c r="B91" s="105">
        <v>38</v>
      </c>
      <c r="C91" s="105">
        <v>68</v>
      </c>
      <c r="D91" s="105">
        <v>63</v>
      </c>
      <c r="E91" s="105">
        <v>45</v>
      </c>
      <c r="F91" s="105">
        <v>57</v>
      </c>
      <c r="G91" s="105">
        <v>65</v>
      </c>
      <c r="H91" s="104">
        <v>35</v>
      </c>
      <c r="I91" s="105">
        <v>55</v>
      </c>
      <c r="J91" s="105">
        <v>18</v>
      </c>
      <c r="K91" s="105">
        <v>49</v>
      </c>
      <c r="L91" s="105">
        <v>47</v>
      </c>
      <c r="M91" s="105">
        <v>31</v>
      </c>
      <c r="N91" s="106">
        <v>6</v>
      </c>
      <c r="O91" s="104">
        <v>32</v>
      </c>
      <c r="P91" s="105">
        <v>37</v>
      </c>
      <c r="Q91" s="105">
        <v>56</v>
      </c>
      <c r="R91" s="105">
        <v>23</v>
      </c>
      <c r="S91" s="105">
        <v>5</v>
      </c>
      <c r="T91" s="105">
        <v>1</v>
      </c>
      <c r="U91" s="106">
        <v>43</v>
      </c>
      <c r="V91" s="105">
        <v>15</v>
      </c>
      <c r="W91" s="105">
        <v>8</v>
      </c>
      <c r="X91" s="105">
        <v>15</v>
      </c>
      <c r="Y91" s="105">
        <v>17</v>
      </c>
      <c r="Z91" s="105">
        <v>7</v>
      </c>
      <c r="AA91" s="105">
        <v>9</v>
      </c>
      <c r="AB91" s="105">
        <v>17</v>
      </c>
      <c r="AC91" s="104">
        <v>24</v>
      </c>
      <c r="AD91" s="105">
        <v>14</v>
      </c>
      <c r="AE91" s="105">
        <v>13</v>
      </c>
      <c r="AF91" s="105">
        <v>11</v>
      </c>
      <c r="AG91" s="105">
        <v>30</v>
      </c>
      <c r="AH91" s="105">
        <v>47</v>
      </c>
      <c r="AI91" s="106">
        <v>41</v>
      </c>
    </row>
    <row r="92" spans="1:35">
      <c r="A92" s="104">
        <v>46</v>
      </c>
      <c r="B92" s="105">
        <v>42</v>
      </c>
      <c r="C92" s="105">
        <v>91</v>
      </c>
      <c r="D92" s="105">
        <v>32</v>
      </c>
      <c r="E92" s="105">
        <v>29</v>
      </c>
      <c r="F92" s="105">
        <v>29</v>
      </c>
      <c r="G92" s="105">
        <v>4</v>
      </c>
      <c r="H92" s="104">
        <v>20</v>
      </c>
      <c r="I92" s="105">
        <v>7</v>
      </c>
      <c r="J92" s="105">
        <v>31</v>
      </c>
      <c r="K92" s="105">
        <v>9</v>
      </c>
      <c r="L92" s="105">
        <v>16</v>
      </c>
      <c r="M92" s="105">
        <v>7</v>
      </c>
      <c r="N92" s="106">
        <v>15</v>
      </c>
      <c r="O92" s="104">
        <v>4</v>
      </c>
      <c r="P92" s="105">
        <v>2</v>
      </c>
      <c r="Q92" s="105">
        <v>6</v>
      </c>
      <c r="R92" s="105">
        <v>9</v>
      </c>
      <c r="S92" s="105">
        <v>24</v>
      </c>
      <c r="T92" s="105">
        <v>3</v>
      </c>
      <c r="U92" s="106">
        <v>33</v>
      </c>
      <c r="V92" s="105">
        <v>31</v>
      </c>
      <c r="W92" s="105">
        <v>1</v>
      </c>
      <c r="X92" s="105">
        <v>27</v>
      </c>
      <c r="Y92" s="105">
        <v>1</v>
      </c>
      <c r="Z92" s="105">
        <v>1</v>
      </c>
      <c r="AA92" s="105">
        <v>1</v>
      </c>
      <c r="AB92" s="105">
        <v>50</v>
      </c>
      <c r="AC92" s="104">
        <v>3</v>
      </c>
      <c r="AD92" s="105">
        <v>7</v>
      </c>
      <c r="AE92" s="105">
        <v>4</v>
      </c>
      <c r="AF92" s="105">
        <v>20</v>
      </c>
      <c r="AG92" s="105">
        <v>21</v>
      </c>
      <c r="AH92" s="105">
        <v>15</v>
      </c>
      <c r="AI92" s="106">
        <v>21</v>
      </c>
    </row>
    <row r="93" spans="1:35" ht="15" thickBot="1">
      <c r="A93" s="107">
        <v>83</v>
      </c>
      <c r="B93" s="108">
        <v>86</v>
      </c>
      <c r="C93" s="108">
        <v>37</v>
      </c>
      <c r="D93" s="108">
        <v>11</v>
      </c>
      <c r="E93" s="108">
        <v>23</v>
      </c>
      <c r="F93" s="108">
        <v>1</v>
      </c>
      <c r="G93" s="108">
        <v>48</v>
      </c>
      <c r="H93" s="107">
        <v>49</v>
      </c>
      <c r="I93" s="108">
        <v>32</v>
      </c>
      <c r="J93" s="108">
        <v>2</v>
      </c>
      <c r="K93" s="108">
        <v>43</v>
      </c>
      <c r="L93" s="108">
        <v>29</v>
      </c>
      <c r="M93" s="108">
        <v>15</v>
      </c>
      <c r="N93" s="109">
        <v>4</v>
      </c>
      <c r="O93" s="107">
        <v>6</v>
      </c>
      <c r="P93" s="108">
        <v>2</v>
      </c>
      <c r="Q93" s="108">
        <v>1</v>
      </c>
      <c r="R93" s="108">
        <v>11</v>
      </c>
      <c r="S93" s="108">
        <v>13</v>
      </c>
      <c r="T93" s="108">
        <v>3</v>
      </c>
      <c r="U93" s="109">
        <v>5</v>
      </c>
      <c r="V93" s="108">
        <v>11</v>
      </c>
      <c r="W93" s="108">
        <v>27</v>
      </c>
      <c r="X93" s="108">
        <v>13</v>
      </c>
      <c r="Y93" s="108">
        <v>24</v>
      </c>
      <c r="Z93" s="108">
        <v>5</v>
      </c>
      <c r="AA93" s="108">
        <v>30</v>
      </c>
      <c r="AB93" s="108">
        <v>4</v>
      </c>
      <c r="AC93" s="107">
        <v>1</v>
      </c>
      <c r="AD93" s="108">
        <v>24</v>
      </c>
      <c r="AE93" s="108">
        <v>23</v>
      </c>
      <c r="AF93" s="108">
        <v>25</v>
      </c>
      <c r="AG93" s="108">
        <v>11</v>
      </c>
      <c r="AH93" s="108">
        <v>50</v>
      </c>
      <c r="AI93" s="109">
        <v>14</v>
      </c>
    </row>
    <row r="94" spans="1:35" ht="15" thickTop="1">
      <c r="A94" s="2">
        <v>66</v>
      </c>
      <c r="B94" s="3">
        <v>83</v>
      </c>
      <c r="C94" s="3">
        <v>70</v>
      </c>
      <c r="D94" s="3">
        <v>68</v>
      </c>
      <c r="E94" s="3">
        <v>14</v>
      </c>
      <c r="F94" s="3">
        <v>39</v>
      </c>
      <c r="G94" s="3">
        <v>11</v>
      </c>
      <c r="H94" s="2">
        <v>21</v>
      </c>
      <c r="I94" s="3">
        <v>4</v>
      </c>
      <c r="J94" s="3">
        <v>6</v>
      </c>
      <c r="K94" s="3">
        <v>3</v>
      </c>
      <c r="L94" s="3">
        <v>62</v>
      </c>
      <c r="M94" s="3">
        <v>31</v>
      </c>
      <c r="N94" s="6">
        <v>9</v>
      </c>
      <c r="O94" s="2">
        <v>5</v>
      </c>
      <c r="P94" s="3">
        <v>7</v>
      </c>
      <c r="Q94" s="3">
        <v>23</v>
      </c>
      <c r="R94" s="3">
        <v>1</v>
      </c>
      <c r="S94" s="3">
        <v>29</v>
      </c>
      <c r="T94" s="3">
        <v>17</v>
      </c>
      <c r="U94" s="6">
        <v>4</v>
      </c>
      <c r="V94" s="3">
        <v>6</v>
      </c>
      <c r="W94" s="3">
        <v>2</v>
      </c>
      <c r="X94" s="3">
        <v>3</v>
      </c>
      <c r="Y94" s="3">
        <v>1</v>
      </c>
      <c r="Z94" s="3">
        <v>2</v>
      </c>
      <c r="AA94" s="3">
        <v>14</v>
      </c>
      <c r="AB94" s="3">
        <v>18</v>
      </c>
      <c r="AC94" s="2">
        <v>26</v>
      </c>
      <c r="AD94" s="3">
        <v>12</v>
      </c>
      <c r="AE94" s="3">
        <v>8</v>
      </c>
      <c r="AF94" s="3">
        <v>29</v>
      </c>
      <c r="AG94" s="3">
        <v>7</v>
      </c>
      <c r="AH94" s="3">
        <v>18</v>
      </c>
      <c r="AI94" s="6">
        <v>11</v>
      </c>
    </row>
    <row r="95" spans="1:35">
      <c r="A95" s="104">
        <v>97</v>
      </c>
      <c r="B95" s="105">
        <v>62</v>
      </c>
      <c r="C95" s="105">
        <v>38</v>
      </c>
      <c r="D95" s="105">
        <v>31</v>
      </c>
      <c r="E95" s="105">
        <v>38</v>
      </c>
      <c r="F95" s="105">
        <v>27</v>
      </c>
      <c r="G95" s="105">
        <v>17</v>
      </c>
      <c r="H95" s="104">
        <v>9</v>
      </c>
      <c r="I95" s="105">
        <v>34</v>
      </c>
      <c r="J95" s="105">
        <v>26</v>
      </c>
      <c r="K95" s="105">
        <v>48</v>
      </c>
      <c r="L95" s="105">
        <v>5</v>
      </c>
      <c r="M95" s="105">
        <v>1</v>
      </c>
      <c r="N95" s="106">
        <v>8</v>
      </c>
      <c r="O95" s="104">
        <v>48</v>
      </c>
      <c r="P95" s="105">
        <v>4</v>
      </c>
      <c r="Q95" s="105">
        <v>9</v>
      </c>
      <c r="R95" s="105">
        <v>9</v>
      </c>
      <c r="S95" s="105">
        <v>3</v>
      </c>
      <c r="T95" s="105">
        <v>3</v>
      </c>
      <c r="U95" s="106">
        <v>14</v>
      </c>
      <c r="V95" s="105">
        <v>9</v>
      </c>
      <c r="W95" s="105">
        <v>17</v>
      </c>
      <c r="X95" s="105">
        <v>1</v>
      </c>
      <c r="Y95" s="105">
        <v>2</v>
      </c>
      <c r="Z95" s="105">
        <v>10</v>
      </c>
      <c r="AA95" s="105">
        <v>11</v>
      </c>
      <c r="AB95" s="105">
        <v>12</v>
      </c>
      <c r="AC95" s="104">
        <v>21</v>
      </c>
      <c r="AD95" s="105">
        <v>4</v>
      </c>
      <c r="AE95" s="105">
        <v>13</v>
      </c>
      <c r="AF95" s="105">
        <v>5</v>
      </c>
      <c r="AG95" s="105">
        <v>16</v>
      </c>
      <c r="AH95" s="105">
        <v>2</v>
      </c>
      <c r="AI95" s="106">
        <v>6</v>
      </c>
    </row>
    <row r="96" spans="1:35">
      <c r="A96" s="104">
        <v>35</v>
      </c>
      <c r="B96" s="105">
        <v>85</v>
      </c>
      <c r="C96" s="105">
        <v>63</v>
      </c>
      <c r="D96" s="105">
        <v>25</v>
      </c>
      <c r="E96" s="105">
        <v>19</v>
      </c>
      <c r="F96" s="105">
        <v>10</v>
      </c>
      <c r="G96" s="105">
        <v>23</v>
      </c>
      <c r="H96" s="104">
        <v>6</v>
      </c>
      <c r="I96" s="105">
        <v>31</v>
      </c>
      <c r="J96" s="105">
        <v>17</v>
      </c>
      <c r="K96" s="105">
        <v>19</v>
      </c>
      <c r="L96" s="105">
        <v>9</v>
      </c>
      <c r="M96" s="105">
        <v>33</v>
      </c>
      <c r="N96" s="106">
        <v>10</v>
      </c>
      <c r="O96" s="104">
        <v>13</v>
      </c>
      <c r="P96" s="105">
        <v>4</v>
      </c>
      <c r="Q96" s="105">
        <v>1</v>
      </c>
      <c r="R96" s="105">
        <v>5</v>
      </c>
      <c r="S96" s="105">
        <v>5</v>
      </c>
      <c r="T96" s="105">
        <v>2</v>
      </c>
      <c r="U96" s="106">
        <v>5</v>
      </c>
      <c r="V96" s="105">
        <v>1</v>
      </c>
      <c r="W96" s="105">
        <v>4</v>
      </c>
      <c r="X96" s="105">
        <v>4</v>
      </c>
      <c r="Y96" s="105">
        <v>2</v>
      </c>
      <c r="Z96" s="105">
        <v>1</v>
      </c>
      <c r="AA96" s="105">
        <v>4</v>
      </c>
      <c r="AB96" s="105">
        <v>1</v>
      </c>
      <c r="AC96" s="104">
        <v>3</v>
      </c>
      <c r="AD96" s="105">
        <v>1</v>
      </c>
      <c r="AE96" s="105">
        <v>2</v>
      </c>
      <c r="AF96" s="105">
        <v>1</v>
      </c>
      <c r="AG96" s="105">
        <v>2</v>
      </c>
      <c r="AH96" s="105">
        <v>24</v>
      </c>
      <c r="AI96" s="106">
        <v>11</v>
      </c>
    </row>
    <row r="97" spans="1:35" ht="15" thickBot="1">
      <c r="A97" s="107">
        <v>73</v>
      </c>
      <c r="B97" s="108">
        <v>64</v>
      </c>
      <c r="C97" s="108">
        <v>53</v>
      </c>
      <c r="D97" s="108">
        <v>30</v>
      </c>
      <c r="E97" s="108">
        <v>20</v>
      </c>
      <c r="F97" s="108">
        <v>17</v>
      </c>
      <c r="G97" s="108">
        <v>31</v>
      </c>
      <c r="H97" s="107">
        <v>7</v>
      </c>
      <c r="I97" s="108">
        <v>8</v>
      </c>
      <c r="J97" s="108">
        <v>13</v>
      </c>
      <c r="K97" s="108">
        <v>20</v>
      </c>
      <c r="L97" s="108">
        <v>11</v>
      </c>
      <c r="M97" s="108">
        <v>16</v>
      </c>
      <c r="N97" s="109">
        <v>19</v>
      </c>
      <c r="O97" s="107">
        <v>12</v>
      </c>
      <c r="P97" s="108">
        <v>4</v>
      </c>
      <c r="Q97" s="108">
        <v>13</v>
      </c>
      <c r="R97" s="108">
        <v>2</v>
      </c>
      <c r="S97" s="108">
        <v>12</v>
      </c>
      <c r="T97" s="108">
        <v>1</v>
      </c>
      <c r="U97" s="109">
        <v>2</v>
      </c>
      <c r="V97" s="108">
        <v>1</v>
      </c>
      <c r="W97" s="108">
        <v>1</v>
      </c>
      <c r="X97" s="108">
        <v>20</v>
      </c>
      <c r="Y97" s="108">
        <v>1</v>
      </c>
      <c r="Z97" s="108">
        <v>10</v>
      </c>
      <c r="AA97" s="108">
        <v>8</v>
      </c>
      <c r="AB97" s="108">
        <v>1</v>
      </c>
      <c r="AC97" s="107">
        <v>1</v>
      </c>
      <c r="AD97" s="108">
        <v>4</v>
      </c>
      <c r="AE97" s="108">
        <v>1</v>
      </c>
      <c r="AF97" s="108">
        <v>1</v>
      </c>
      <c r="AG97" s="108">
        <v>2</v>
      </c>
      <c r="AH97" s="108">
        <v>13</v>
      </c>
      <c r="AI97" s="109">
        <v>2</v>
      </c>
    </row>
    <row r="98" spans="1:35" ht="15" thickTop="1">
      <c r="A98" s="2">
        <v>36</v>
      </c>
      <c r="B98" s="3">
        <v>68</v>
      </c>
      <c r="C98" s="3">
        <v>37</v>
      </c>
      <c r="D98" s="3">
        <v>40</v>
      </c>
      <c r="E98" s="3">
        <v>11</v>
      </c>
      <c r="F98" s="3">
        <v>21</v>
      </c>
      <c r="G98" s="3">
        <v>17</v>
      </c>
      <c r="H98" s="2">
        <v>14</v>
      </c>
      <c r="I98" s="3">
        <v>37</v>
      </c>
      <c r="J98" s="3">
        <v>6</v>
      </c>
      <c r="K98" s="3">
        <v>8</v>
      </c>
      <c r="L98" s="3">
        <v>19</v>
      </c>
      <c r="M98" s="3">
        <v>23</v>
      </c>
      <c r="N98" s="6">
        <v>9</v>
      </c>
      <c r="O98" s="2">
        <v>8</v>
      </c>
      <c r="P98" s="3">
        <v>15</v>
      </c>
      <c r="Q98" s="3">
        <v>21</v>
      </c>
      <c r="R98" s="3">
        <v>1</v>
      </c>
      <c r="S98" s="3">
        <v>1</v>
      </c>
      <c r="T98" s="3">
        <v>5</v>
      </c>
      <c r="U98" s="6">
        <v>1</v>
      </c>
      <c r="V98" s="3">
        <v>1</v>
      </c>
      <c r="W98" s="3">
        <v>1</v>
      </c>
      <c r="X98" s="3">
        <v>1</v>
      </c>
      <c r="Y98" s="3">
        <v>2</v>
      </c>
      <c r="Z98" s="3">
        <v>8</v>
      </c>
      <c r="AA98" s="3">
        <v>10</v>
      </c>
      <c r="AB98" s="3">
        <v>1</v>
      </c>
      <c r="AC98" s="2">
        <v>5</v>
      </c>
      <c r="AD98" s="3">
        <v>10</v>
      </c>
      <c r="AE98" s="3">
        <v>5</v>
      </c>
      <c r="AF98" s="3">
        <v>4</v>
      </c>
      <c r="AG98" s="3">
        <v>1</v>
      </c>
      <c r="AH98" s="3">
        <v>6</v>
      </c>
      <c r="AI98" s="6">
        <v>3</v>
      </c>
    </row>
    <row r="99" spans="1:35">
      <c r="A99" s="104">
        <v>51</v>
      </c>
      <c r="B99" s="105">
        <v>44</v>
      </c>
      <c r="C99" s="105">
        <v>57</v>
      </c>
      <c r="D99" s="105">
        <v>23</v>
      </c>
      <c r="E99" s="105">
        <v>27</v>
      </c>
      <c r="F99" s="105">
        <v>17</v>
      </c>
      <c r="G99" s="105">
        <v>8</v>
      </c>
      <c r="H99" s="104">
        <v>10</v>
      </c>
      <c r="I99" s="105">
        <v>21</v>
      </c>
      <c r="J99" s="105">
        <v>21</v>
      </c>
      <c r="K99" s="105">
        <v>21</v>
      </c>
      <c r="L99" s="105">
        <v>14</v>
      </c>
      <c r="M99" s="105">
        <v>14</v>
      </c>
      <c r="N99" s="106">
        <v>8</v>
      </c>
      <c r="O99" s="104">
        <v>1</v>
      </c>
      <c r="P99" s="105">
        <v>27</v>
      </c>
      <c r="Q99" s="105">
        <v>16</v>
      </c>
      <c r="R99" s="105">
        <v>6</v>
      </c>
      <c r="S99" s="105">
        <v>1</v>
      </c>
      <c r="T99" s="105">
        <v>5</v>
      </c>
      <c r="U99" s="106">
        <v>2</v>
      </c>
      <c r="V99" s="105">
        <v>1</v>
      </c>
      <c r="W99" s="105">
        <v>3</v>
      </c>
      <c r="X99" s="105">
        <v>11</v>
      </c>
      <c r="Y99" s="105">
        <v>1</v>
      </c>
      <c r="Z99" s="105">
        <v>1</v>
      </c>
      <c r="AA99" s="105">
        <v>3</v>
      </c>
      <c r="AB99" s="105">
        <v>1</v>
      </c>
      <c r="AC99" s="104">
        <v>10</v>
      </c>
      <c r="AD99" s="105">
        <v>5</v>
      </c>
      <c r="AE99" s="105">
        <v>1</v>
      </c>
      <c r="AF99" s="105">
        <v>7</v>
      </c>
      <c r="AG99" s="105">
        <v>1</v>
      </c>
      <c r="AH99" s="105">
        <v>1</v>
      </c>
      <c r="AI99" s="106">
        <v>1</v>
      </c>
    </row>
    <row r="100" spans="1:35">
      <c r="A100" s="104">
        <v>78</v>
      </c>
      <c r="B100" s="105">
        <v>57</v>
      </c>
      <c r="C100" s="105">
        <v>31</v>
      </c>
      <c r="D100" s="105">
        <v>72</v>
      </c>
      <c r="E100" s="105">
        <v>25</v>
      </c>
      <c r="F100" s="105">
        <v>34</v>
      </c>
      <c r="G100" s="105">
        <v>25</v>
      </c>
      <c r="H100" s="104">
        <v>31</v>
      </c>
      <c r="I100" s="105">
        <v>44</v>
      </c>
      <c r="J100" s="105">
        <v>10</v>
      </c>
      <c r="K100" s="105">
        <v>18</v>
      </c>
      <c r="L100" s="105">
        <v>19</v>
      </c>
      <c r="M100" s="105">
        <v>8</v>
      </c>
      <c r="N100" s="106">
        <v>12</v>
      </c>
      <c r="O100" s="104">
        <v>15</v>
      </c>
      <c r="P100" s="105">
        <v>10</v>
      </c>
      <c r="Q100" s="105">
        <v>19</v>
      </c>
      <c r="R100" s="105">
        <v>5</v>
      </c>
      <c r="S100" s="105">
        <v>12</v>
      </c>
      <c r="T100" s="105">
        <v>2</v>
      </c>
      <c r="U100" s="106">
        <v>3</v>
      </c>
      <c r="V100" s="105">
        <v>1</v>
      </c>
      <c r="W100" s="105">
        <v>1</v>
      </c>
      <c r="X100" s="105">
        <v>1</v>
      </c>
      <c r="Y100" s="105">
        <v>6</v>
      </c>
      <c r="Z100" s="105">
        <v>5</v>
      </c>
      <c r="AA100" s="105">
        <v>11</v>
      </c>
      <c r="AB100" s="105">
        <v>1</v>
      </c>
      <c r="AC100" s="104">
        <v>3</v>
      </c>
      <c r="AD100" s="105">
        <v>1</v>
      </c>
      <c r="AE100" s="105">
        <v>1</v>
      </c>
      <c r="AF100" s="105">
        <v>3</v>
      </c>
      <c r="AG100" s="105">
        <v>4</v>
      </c>
      <c r="AH100" s="105">
        <v>10</v>
      </c>
      <c r="AI100" s="106">
        <v>1</v>
      </c>
    </row>
    <row r="101" spans="1:35" ht="15" thickBot="1">
      <c r="A101" s="107">
        <v>34</v>
      </c>
      <c r="B101" s="108">
        <v>45</v>
      </c>
      <c r="C101" s="108">
        <v>30</v>
      </c>
      <c r="D101" s="108">
        <v>30</v>
      </c>
      <c r="E101" s="108">
        <v>11</v>
      </c>
      <c r="F101" s="108">
        <v>9</v>
      </c>
      <c r="G101" s="108">
        <v>22</v>
      </c>
      <c r="H101" s="107">
        <v>20</v>
      </c>
      <c r="I101" s="108">
        <v>13</v>
      </c>
      <c r="J101" s="108">
        <v>7</v>
      </c>
      <c r="K101" s="108">
        <v>37</v>
      </c>
      <c r="L101" s="108">
        <v>16</v>
      </c>
      <c r="M101" s="108">
        <v>10</v>
      </c>
      <c r="N101" s="109">
        <v>19</v>
      </c>
      <c r="O101" s="107">
        <v>6</v>
      </c>
      <c r="P101" s="108">
        <v>4</v>
      </c>
      <c r="Q101" s="108">
        <v>7</v>
      </c>
      <c r="R101" s="108">
        <v>9</v>
      </c>
      <c r="S101" s="108">
        <v>5</v>
      </c>
      <c r="T101" s="108">
        <v>10</v>
      </c>
      <c r="U101" s="109">
        <v>3</v>
      </c>
      <c r="V101" s="108">
        <v>1</v>
      </c>
      <c r="W101" s="108">
        <v>1</v>
      </c>
      <c r="X101" s="108">
        <v>1</v>
      </c>
      <c r="Y101" s="108">
        <v>7</v>
      </c>
      <c r="Z101" s="108">
        <v>3</v>
      </c>
      <c r="AA101" s="108">
        <v>9</v>
      </c>
      <c r="AB101" s="108">
        <v>1</v>
      </c>
      <c r="AC101" s="107">
        <v>1</v>
      </c>
      <c r="AD101" s="108">
        <v>7</v>
      </c>
      <c r="AE101" s="108">
        <v>17</v>
      </c>
      <c r="AF101" s="108">
        <v>6</v>
      </c>
      <c r="AG101" s="108">
        <v>18</v>
      </c>
      <c r="AH101" s="108">
        <v>3</v>
      </c>
      <c r="AI101" s="109">
        <v>2</v>
      </c>
    </row>
    <row r="102" spans="1:35" ht="15" thickTop="1">
      <c r="A102" s="2">
        <v>60</v>
      </c>
      <c r="B102" s="3">
        <v>29</v>
      </c>
      <c r="C102" s="3">
        <v>67</v>
      </c>
      <c r="D102" s="3">
        <v>21</v>
      </c>
      <c r="E102" s="3">
        <v>51</v>
      </c>
      <c r="F102" s="3">
        <v>19</v>
      </c>
      <c r="G102" s="3">
        <v>4</v>
      </c>
      <c r="H102" s="2">
        <v>25</v>
      </c>
      <c r="I102" s="3">
        <v>11</v>
      </c>
      <c r="J102" s="3">
        <v>10</v>
      </c>
      <c r="K102" s="3">
        <v>2</v>
      </c>
      <c r="L102" s="3">
        <v>6</v>
      </c>
      <c r="M102" s="3">
        <v>3</v>
      </c>
      <c r="N102" s="6">
        <v>8</v>
      </c>
      <c r="O102" s="2">
        <v>10</v>
      </c>
      <c r="P102" s="3">
        <v>9</v>
      </c>
      <c r="Q102" s="3">
        <v>19</v>
      </c>
      <c r="R102" s="3">
        <v>33</v>
      </c>
      <c r="S102" s="3">
        <v>8</v>
      </c>
      <c r="T102" s="3">
        <v>1</v>
      </c>
      <c r="U102" s="6">
        <v>4</v>
      </c>
      <c r="V102" s="3">
        <v>1</v>
      </c>
      <c r="W102" s="3">
        <v>2</v>
      </c>
      <c r="X102" s="3">
        <v>1</v>
      </c>
      <c r="Y102" s="3">
        <v>9</v>
      </c>
      <c r="Z102" s="3">
        <v>1</v>
      </c>
      <c r="AA102" s="3">
        <v>1</v>
      </c>
      <c r="AB102" s="3">
        <v>4</v>
      </c>
      <c r="AC102" s="2">
        <v>1</v>
      </c>
      <c r="AD102" s="3">
        <v>1</v>
      </c>
      <c r="AE102" s="3">
        <v>5</v>
      </c>
      <c r="AF102" s="3">
        <v>2</v>
      </c>
      <c r="AG102" s="3">
        <v>1</v>
      </c>
      <c r="AH102" s="3">
        <v>3</v>
      </c>
      <c r="AI102" s="6">
        <v>6</v>
      </c>
    </row>
    <row r="103" spans="1:35">
      <c r="A103" s="104">
        <v>49</v>
      </c>
      <c r="B103" s="105">
        <v>55</v>
      </c>
      <c r="C103" s="105">
        <v>45</v>
      </c>
      <c r="D103" s="105">
        <v>52</v>
      </c>
      <c r="E103" s="105">
        <v>44</v>
      </c>
      <c r="F103" s="105">
        <v>14</v>
      </c>
      <c r="G103" s="105">
        <v>21</v>
      </c>
      <c r="H103" s="104">
        <v>12</v>
      </c>
      <c r="I103" s="105">
        <v>21</v>
      </c>
      <c r="J103" s="105">
        <v>19</v>
      </c>
      <c r="K103" s="105">
        <v>12</v>
      </c>
      <c r="L103" s="105">
        <v>21</v>
      </c>
      <c r="M103" s="105">
        <v>1</v>
      </c>
      <c r="N103" s="106">
        <v>19</v>
      </c>
      <c r="O103" s="104">
        <v>15</v>
      </c>
      <c r="P103" s="105">
        <v>15</v>
      </c>
      <c r="Q103" s="105">
        <v>11</v>
      </c>
      <c r="R103" s="105">
        <v>17</v>
      </c>
      <c r="S103" s="105">
        <v>7</v>
      </c>
      <c r="T103" s="105">
        <v>19</v>
      </c>
      <c r="U103" s="106">
        <v>1</v>
      </c>
      <c r="V103" s="105">
        <v>2</v>
      </c>
      <c r="W103" s="105">
        <v>7</v>
      </c>
      <c r="X103" s="105">
        <v>7</v>
      </c>
      <c r="Y103" s="105">
        <v>24</v>
      </c>
      <c r="Z103" s="105">
        <v>10</v>
      </c>
      <c r="AA103" s="105">
        <v>1</v>
      </c>
      <c r="AB103" s="105">
        <v>1</v>
      </c>
      <c r="AC103" s="104">
        <v>1</v>
      </c>
      <c r="AD103" s="105">
        <v>10</v>
      </c>
      <c r="AE103" s="105">
        <v>6</v>
      </c>
      <c r="AF103" s="105">
        <v>1</v>
      </c>
      <c r="AG103" s="105">
        <v>1</v>
      </c>
      <c r="AH103" s="105">
        <v>11</v>
      </c>
      <c r="AI103" s="106">
        <v>18</v>
      </c>
    </row>
    <row r="104" spans="1:35">
      <c r="A104" s="104">
        <v>60</v>
      </c>
      <c r="B104" s="105">
        <v>22</v>
      </c>
      <c r="C104" s="105">
        <v>12</v>
      </c>
      <c r="D104" s="105">
        <v>52</v>
      </c>
      <c r="E104" s="105">
        <v>42</v>
      </c>
      <c r="F104" s="105">
        <v>15</v>
      </c>
      <c r="G104" s="105">
        <v>19</v>
      </c>
      <c r="H104" s="104">
        <v>10</v>
      </c>
      <c r="I104" s="105">
        <v>15</v>
      </c>
      <c r="J104" s="105">
        <v>11</v>
      </c>
      <c r="K104" s="105">
        <v>15</v>
      </c>
      <c r="L104" s="105">
        <v>1</v>
      </c>
      <c r="M104" s="105">
        <v>16</v>
      </c>
      <c r="N104" s="106">
        <v>2</v>
      </c>
      <c r="O104" s="104">
        <v>8</v>
      </c>
      <c r="P104" s="105">
        <v>23</v>
      </c>
      <c r="Q104" s="105">
        <v>20</v>
      </c>
      <c r="R104" s="105">
        <v>23</v>
      </c>
      <c r="S104" s="105">
        <v>7</v>
      </c>
      <c r="T104" s="105">
        <v>1</v>
      </c>
      <c r="U104" s="106">
        <v>5</v>
      </c>
      <c r="V104" s="105">
        <v>1</v>
      </c>
      <c r="W104" s="105">
        <v>1</v>
      </c>
      <c r="X104" s="105">
        <v>16</v>
      </c>
      <c r="Y104" s="105">
        <v>1</v>
      </c>
      <c r="Z104" s="105">
        <v>11</v>
      </c>
      <c r="AA104" s="105">
        <v>6</v>
      </c>
      <c r="AB104" s="105">
        <v>3</v>
      </c>
      <c r="AC104" s="104">
        <v>5</v>
      </c>
      <c r="AD104" s="105">
        <v>12</v>
      </c>
      <c r="AE104" s="105">
        <v>1</v>
      </c>
      <c r="AF104" s="105">
        <v>3</v>
      </c>
      <c r="AG104" s="105">
        <v>1</v>
      </c>
      <c r="AH104" s="105">
        <v>4</v>
      </c>
      <c r="AI104" s="106">
        <v>10</v>
      </c>
    </row>
    <row r="105" spans="1:35" ht="15" thickBot="1">
      <c r="A105" s="107">
        <v>39</v>
      </c>
      <c r="B105" s="108">
        <v>26</v>
      </c>
      <c r="C105" s="108">
        <v>16</v>
      </c>
      <c r="D105" s="108">
        <v>21</v>
      </c>
      <c r="E105" s="108">
        <v>36</v>
      </c>
      <c r="F105" s="108">
        <v>18</v>
      </c>
      <c r="G105" s="108">
        <v>16</v>
      </c>
      <c r="H105" s="107">
        <v>22</v>
      </c>
      <c r="I105" s="108">
        <v>44</v>
      </c>
      <c r="J105" s="108">
        <v>14</v>
      </c>
      <c r="K105" s="108">
        <v>10</v>
      </c>
      <c r="L105" s="108">
        <v>14</v>
      </c>
      <c r="M105" s="108">
        <v>16</v>
      </c>
      <c r="N105" s="109">
        <v>16</v>
      </c>
      <c r="O105" s="107">
        <v>7</v>
      </c>
      <c r="P105" s="108">
        <v>9</v>
      </c>
      <c r="Q105" s="108">
        <v>12</v>
      </c>
      <c r="R105" s="108">
        <v>15</v>
      </c>
      <c r="S105" s="108">
        <v>5</v>
      </c>
      <c r="T105" s="108">
        <v>6</v>
      </c>
      <c r="U105" s="109">
        <v>1</v>
      </c>
      <c r="V105" s="108">
        <v>10</v>
      </c>
      <c r="W105" s="108">
        <v>11</v>
      </c>
      <c r="X105" s="108">
        <v>13</v>
      </c>
      <c r="Y105" s="108">
        <v>11</v>
      </c>
      <c r="Z105" s="108">
        <v>1</v>
      </c>
      <c r="AA105" s="108">
        <v>7</v>
      </c>
      <c r="AB105" s="108">
        <v>1</v>
      </c>
      <c r="AC105" s="107">
        <v>5</v>
      </c>
      <c r="AD105" s="108">
        <v>1</v>
      </c>
      <c r="AE105" s="108">
        <v>3</v>
      </c>
      <c r="AF105" s="108">
        <v>6</v>
      </c>
      <c r="AG105" s="108">
        <v>2</v>
      </c>
      <c r="AH105" s="108">
        <v>6</v>
      </c>
      <c r="AI105" s="109">
        <v>11</v>
      </c>
    </row>
    <row r="106" spans="1:35" ht="15" thickTop="1"/>
  </sheetData>
  <conditionalFormatting sqref="A1:AI10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5"/>
  <sheetViews>
    <sheetView zoomScale="90" zoomScaleNormal="25" zoomScalePageLayoutView="25" workbookViewId="0">
      <selection activeCell="B1" sqref="B1:E7"/>
    </sheetView>
  </sheetViews>
  <sheetFormatPr baseColWidth="10" defaultColWidth="8.83203125" defaultRowHeight="14" x14ac:dyDescent="0"/>
  <cols>
    <col min="1" max="16384" width="8.83203125" style="1"/>
  </cols>
  <sheetData>
    <row r="1" spans="1:105">
      <c r="A1" s="1">
        <v>4</v>
      </c>
      <c r="B1" s="1">
        <v>10</v>
      </c>
      <c r="C1" s="1">
        <v>24</v>
      </c>
      <c r="D1" s="1">
        <v>22</v>
      </c>
      <c r="E1" s="1">
        <v>38</v>
      </c>
      <c r="F1" s="1">
        <v>19</v>
      </c>
      <c r="G1" s="1">
        <v>24</v>
      </c>
      <c r="H1" s="1">
        <v>32</v>
      </c>
      <c r="I1" s="1">
        <v>24</v>
      </c>
      <c r="J1" s="1">
        <v>36</v>
      </c>
      <c r="K1" s="1">
        <v>45</v>
      </c>
      <c r="L1" s="1">
        <v>101</v>
      </c>
      <c r="M1" s="1">
        <v>106</v>
      </c>
      <c r="N1" s="1">
        <v>100</v>
      </c>
      <c r="O1" s="1">
        <v>89</v>
      </c>
      <c r="P1" s="1">
        <v>7</v>
      </c>
      <c r="Q1" s="1">
        <v>16</v>
      </c>
      <c r="R1" s="1">
        <v>24</v>
      </c>
      <c r="S1" s="1">
        <v>17</v>
      </c>
      <c r="T1" s="1">
        <v>14</v>
      </c>
      <c r="U1" s="1">
        <v>16</v>
      </c>
      <c r="V1" s="1">
        <v>12</v>
      </c>
      <c r="W1" s="1">
        <v>7</v>
      </c>
      <c r="X1" s="1">
        <v>16</v>
      </c>
      <c r="Y1" s="1">
        <v>7</v>
      </c>
      <c r="Z1" s="1">
        <v>14</v>
      </c>
      <c r="AA1" s="1">
        <v>8</v>
      </c>
      <c r="AB1" s="1">
        <v>14</v>
      </c>
      <c r="AC1" s="1">
        <v>5</v>
      </c>
      <c r="AD1" s="1">
        <v>17</v>
      </c>
      <c r="AE1" s="1">
        <v>10</v>
      </c>
      <c r="AF1" s="1">
        <v>23</v>
      </c>
      <c r="AG1" s="1">
        <v>16</v>
      </c>
      <c r="AH1" s="1">
        <v>47</v>
      </c>
      <c r="AI1" s="1">
        <v>14</v>
      </c>
      <c r="AJ1" s="1">
        <v>19</v>
      </c>
      <c r="AK1" s="1">
        <v>27</v>
      </c>
      <c r="AL1" s="1">
        <v>48</v>
      </c>
      <c r="AM1" s="1">
        <v>48</v>
      </c>
      <c r="AN1" s="1">
        <v>25</v>
      </c>
      <c r="AO1" s="1">
        <v>14</v>
      </c>
      <c r="AP1" s="1">
        <v>34</v>
      </c>
      <c r="AQ1" s="1">
        <v>24</v>
      </c>
      <c r="AR1" s="1">
        <v>14</v>
      </c>
      <c r="AS1" s="1">
        <v>3</v>
      </c>
      <c r="AT1" s="1">
        <v>9</v>
      </c>
      <c r="AU1" s="1">
        <v>8</v>
      </c>
      <c r="AV1" s="1">
        <v>4</v>
      </c>
      <c r="AW1" s="1">
        <v>8</v>
      </c>
      <c r="AX1" s="1">
        <v>13</v>
      </c>
      <c r="AY1" s="1">
        <v>7</v>
      </c>
      <c r="AZ1" s="1">
        <v>24</v>
      </c>
      <c r="BA1" s="1">
        <v>6</v>
      </c>
      <c r="BB1" s="1">
        <v>7</v>
      </c>
      <c r="BC1" s="1">
        <v>8</v>
      </c>
      <c r="BD1" s="1">
        <v>7</v>
      </c>
      <c r="BE1" s="1">
        <v>34</v>
      </c>
      <c r="BF1" s="1">
        <v>21</v>
      </c>
      <c r="BG1" s="1">
        <v>23</v>
      </c>
      <c r="BH1" s="1">
        <v>19</v>
      </c>
      <c r="BI1" s="1">
        <v>37</v>
      </c>
      <c r="BJ1" s="1">
        <v>31</v>
      </c>
      <c r="BK1" s="1">
        <v>27</v>
      </c>
      <c r="BL1" s="1">
        <v>41</v>
      </c>
      <c r="BM1" s="1">
        <v>15</v>
      </c>
      <c r="BN1" s="1">
        <v>42</v>
      </c>
      <c r="BO1" s="1">
        <v>25</v>
      </c>
      <c r="BP1" s="1">
        <v>5</v>
      </c>
      <c r="BQ1" s="1">
        <v>28</v>
      </c>
      <c r="BR1" s="1">
        <v>41</v>
      </c>
      <c r="BS1" s="1">
        <v>17</v>
      </c>
      <c r="BT1" s="1">
        <v>42</v>
      </c>
      <c r="BU1" s="1">
        <v>35</v>
      </c>
      <c r="BV1" s="1">
        <v>65</v>
      </c>
      <c r="BW1" s="1">
        <v>49</v>
      </c>
      <c r="BX1" s="1">
        <v>38</v>
      </c>
      <c r="BY1" s="1">
        <v>38</v>
      </c>
      <c r="BZ1" s="1">
        <v>64</v>
      </c>
      <c r="CA1" s="1">
        <v>22</v>
      </c>
      <c r="CB1" s="1">
        <v>59</v>
      </c>
      <c r="CC1" s="1">
        <v>59</v>
      </c>
      <c r="CD1" s="1">
        <v>63</v>
      </c>
      <c r="CE1" s="1">
        <v>61</v>
      </c>
      <c r="CF1" s="1">
        <v>45</v>
      </c>
      <c r="CG1" s="1">
        <v>78</v>
      </c>
      <c r="CH1" s="1">
        <v>42</v>
      </c>
      <c r="CI1" s="1">
        <v>64</v>
      </c>
      <c r="CJ1" s="1">
        <v>68</v>
      </c>
      <c r="CK1" s="1">
        <v>59</v>
      </c>
      <c r="CL1" s="1">
        <v>82</v>
      </c>
      <c r="CM1" s="1">
        <v>97</v>
      </c>
      <c r="CN1" s="1">
        <v>46</v>
      </c>
      <c r="CO1" s="1">
        <v>83</v>
      </c>
      <c r="CP1" s="1">
        <v>66</v>
      </c>
      <c r="CQ1" s="1">
        <v>97</v>
      </c>
      <c r="CR1" s="1">
        <v>35</v>
      </c>
      <c r="CS1" s="1">
        <v>73</v>
      </c>
      <c r="CT1" s="1">
        <v>36</v>
      </c>
      <c r="CU1" s="1">
        <v>51</v>
      </c>
      <c r="CV1" s="1">
        <v>78</v>
      </c>
      <c r="CW1" s="1">
        <v>34</v>
      </c>
      <c r="CX1" s="1">
        <v>60</v>
      </c>
      <c r="CY1" s="1">
        <v>49</v>
      </c>
      <c r="CZ1" s="1">
        <v>60</v>
      </c>
      <c r="DA1" s="1">
        <v>39</v>
      </c>
    </row>
    <row r="2" spans="1:105">
      <c r="A2" s="1">
        <v>15</v>
      </c>
      <c r="B2" s="1">
        <v>15</v>
      </c>
      <c r="C2" s="1">
        <v>28</v>
      </c>
      <c r="D2" s="1">
        <v>66</v>
      </c>
      <c r="E2" s="1">
        <v>24</v>
      </c>
      <c r="F2" s="1">
        <v>16</v>
      </c>
      <c r="G2" s="1">
        <v>25</v>
      </c>
      <c r="H2" s="1">
        <v>20</v>
      </c>
      <c r="I2" s="1">
        <v>1</v>
      </c>
      <c r="J2" s="1">
        <v>26</v>
      </c>
      <c r="K2" s="1">
        <v>25</v>
      </c>
      <c r="L2" s="1">
        <v>47</v>
      </c>
      <c r="M2" s="1">
        <v>123</v>
      </c>
      <c r="N2" s="1">
        <v>120</v>
      </c>
      <c r="O2" s="1">
        <v>104</v>
      </c>
      <c r="P2" s="1">
        <v>1</v>
      </c>
      <c r="Q2" s="1">
        <v>9</v>
      </c>
      <c r="R2" s="1">
        <v>14</v>
      </c>
      <c r="S2" s="1">
        <v>6</v>
      </c>
      <c r="T2" s="1">
        <v>31</v>
      </c>
      <c r="U2" s="1">
        <v>21</v>
      </c>
      <c r="V2" s="1">
        <v>7</v>
      </c>
      <c r="W2" s="1">
        <v>20</v>
      </c>
      <c r="X2" s="1">
        <v>8</v>
      </c>
      <c r="Y2" s="1">
        <v>27</v>
      </c>
      <c r="Z2" s="1">
        <v>9</v>
      </c>
      <c r="AA2" s="1">
        <v>12</v>
      </c>
      <c r="AB2" s="1">
        <v>1</v>
      </c>
      <c r="AC2" s="1">
        <v>4</v>
      </c>
      <c r="AD2" s="1">
        <v>25</v>
      </c>
      <c r="AE2" s="1">
        <v>24</v>
      </c>
      <c r="AF2" s="1">
        <v>16</v>
      </c>
      <c r="AG2" s="1">
        <v>16</v>
      </c>
      <c r="AH2" s="1">
        <v>20</v>
      </c>
      <c r="AI2" s="1">
        <v>20</v>
      </c>
      <c r="AJ2" s="1">
        <v>16</v>
      </c>
      <c r="AK2" s="1">
        <v>53</v>
      </c>
      <c r="AL2" s="1">
        <v>60</v>
      </c>
      <c r="AM2" s="1">
        <v>53</v>
      </c>
      <c r="AN2" s="1">
        <v>36</v>
      </c>
      <c r="AO2" s="1">
        <v>33</v>
      </c>
      <c r="AP2" s="1">
        <v>25</v>
      </c>
      <c r="AQ2" s="1">
        <v>10</v>
      </c>
      <c r="AR2" s="1">
        <v>13</v>
      </c>
      <c r="AS2" s="1">
        <v>14</v>
      </c>
      <c r="AT2" s="1">
        <v>2</v>
      </c>
      <c r="AU2" s="1">
        <v>9</v>
      </c>
      <c r="AV2" s="1">
        <v>18</v>
      </c>
      <c r="AW2" s="1">
        <v>26</v>
      </c>
      <c r="AX2" s="1">
        <v>3</v>
      </c>
      <c r="AY2" s="1">
        <v>11</v>
      </c>
      <c r="AZ2" s="1">
        <v>44</v>
      </c>
      <c r="BA2" s="1">
        <v>45</v>
      </c>
      <c r="BB2" s="1">
        <v>15</v>
      </c>
      <c r="BC2" s="1">
        <v>16</v>
      </c>
      <c r="BD2" s="1">
        <v>46</v>
      </c>
      <c r="BE2" s="1">
        <v>43</v>
      </c>
      <c r="BF2" s="1">
        <v>27</v>
      </c>
      <c r="BG2" s="1">
        <v>20</v>
      </c>
      <c r="BH2" s="1">
        <v>19</v>
      </c>
      <c r="BI2" s="1">
        <v>38</v>
      </c>
      <c r="BJ2" s="1">
        <v>25</v>
      </c>
      <c r="BK2" s="1">
        <v>74</v>
      </c>
      <c r="BL2" s="1">
        <v>41</v>
      </c>
      <c r="BM2" s="1">
        <v>50</v>
      </c>
      <c r="BN2" s="1">
        <v>33</v>
      </c>
      <c r="BO2" s="1">
        <v>19</v>
      </c>
      <c r="BP2" s="1">
        <v>52</v>
      </c>
      <c r="BQ2" s="1">
        <v>19</v>
      </c>
      <c r="BR2" s="1">
        <v>35</v>
      </c>
      <c r="BS2" s="1">
        <v>49</v>
      </c>
      <c r="BT2" s="1">
        <v>51</v>
      </c>
      <c r="BU2" s="1">
        <v>45</v>
      </c>
      <c r="BV2" s="1">
        <v>19</v>
      </c>
      <c r="BW2" s="1">
        <v>53</v>
      </c>
      <c r="BX2" s="1">
        <v>57</v>
      </c>
      <c r="BY2" s="1">
        <v>49</v>
      </c>
      <c r="BZ2" s="1">
        <v>69</v>
      </c>
      <c r="CA2" s="1">
        <v>32</v>
      </c>
      <c r="CB2" s="1">
        <v>52</v>
      </c>
      <c r="CC2" s="1">
        <v>71</v>
      </c>
      <c r="CD2" s="1">
        <v>71</v>
      </c>
      <c r="CE2" s="1">
        <v>47</v>
      </c>
      <c r="CF2" s="1">
        <v>56</v>
      </c>
      <c r="CG2" s="1">
        <v>50</v>
      </c>
      <c r="CH2" s="1">
        <v>31</v>
      </c>
      <c r="CI2" s="1">
        <v>38</v>
      </c>
      <c r="CJ2" s="1">
        <v>42</v>
      </c>
      <c r="CK2" s="1">
        <v>31</v>
      </c>
      <c r="CL2" s="1">
        <v>17</v>
      </c>
      <c r="CM2" s="1">
        <v>38</v>
      </c>
      <c r="CN2" s="1">
        <v>42</v>
      </c>
      <c r="CO2" s="1">
        <v>86</v>
      </c>
      <c r="CP2" s="1">
        <v>83</v>
      </c>
      <c r="CQ2" s="1">
        <v>62</v>
      </c>
      <c r="CR2" s="1">
        <v>85</v>
      </c>
      <c r="CS2" s="1">
        <v>64</v>
      </c>
      <c r="CT2" s="1">
        <v>68</v>
      </c>
      <c r="CU2" s="1">
        <v>44</v>
      </c>
      <c r="CV2" s="1">
        <v>57</v>
      </c>
      <c r="CW2" s="1">
        <v>45</v>
      </c>
      <c r="CX2" s="1">
        <v>29</v>
      </c>
      <c r="CY2" s="1">
        <v>55</v>
      </c>
      <c r="CZ2" s="1">
        <v>22</v>
      </c>
      <c r="DA2" s="1">
        <v>26</v>
      </c>
    </row>
    <row r="3" spans="1:105">
      <c r="A3" s="1">
        <v>60</v>
      </c>
      <c r="B3" s="1">
        <v>53</v>
      </c>
      <c r="C3" s="1">
        <v>8</v>
      </c>
      <c r="D3" s="1">
        <v>47</v>
      </c>
      <c r="E3" s="1">
        <v>17</v>
      </c>
      <c r="F3" s="1">
        <v>34</v>
      </c>
      <c r="G3" s="1">
        <v>32</v>
      </c>
      <c r="H3" s="1">
        <v>24</v>
      </c>
      <c r="I3" s="1">
        <v>6</v>
      </c>
      <c r="J3" s="1">
        <v>24</v>
      </c>
      <c r="K3" s="1">
        <v>20</v>
      </c>
      <c r="L3" s="1">
        <v>45</v>
      </c>
      <c r="M3" s="1">
        <v>104</v>
      </c>
      <c r="N3" s="1">
        <v>85</v>
      </c>
      <c r="O3" s="1">
        <v>80</v>
      </c>
      <c r="P3" s="1">
        <v>7</v>
      </c>
      <c r="Q3" s="1">
        <v>13</v>
      </c>
      <c r="R3" s="1">
        <v>6</v>
      </c>
      <c r="S3" s="1">
        <v>11</v>
      </c>
      <c r="T3" s="1">
        <v>16</v>
      </c>
      <c r="U3" s="1">
        <v>44</v>
      </c>
      <c r="V3" s="1">
        <v>4</v>
      </c>
      <c r="W3" s="1">
        <v>19</v>
      </c>
      <c r="X3" s="1">
        <v>14</v>
      </c>
      <c r="Y3" s="1">
        <v>13</v>
      </c>
      <c r="Z3" s="1">
        <v>8</v>
      </c>
      <c r="AA3" s="1">
        <v>7</v>
      </c>
      <c r="AB3" s="1">
        <v>5</v>
      </c>
      <c r="AC3" s="1">
        <v>17</v>
      </c>
      <c r="AD3" s="1">
        <v>11</v>
      </c>
      <c r="AE3" s="1">
        <v>9</v>
      </c>
      <c r="AF3" s="1">
        <v>1</v>
      </c>
      <c r="AG3" s="1">
        <v>16</v>
      </c>
      <c r="AH3" s="1">
        <v>44</v>
      </c>
      <c r="AI3" s="1">
        <v>16</v>
      </c>
      <c r="AJ3" s="1">
        <v>17</v>
      </c>
      <c r="AK3" s="1">
        <v>33</v>
      </c>
      <c r="AL3" s="1">
        <v>60</v>
      </c>
      <c r="AM3" s="1">
        <v>52</v>
      </c>
      <c r="AN3" s="1">
        <v>29</v>
      </c>
      <c r="AO3" s="1">
        <v>15</v>
      </c>
      <c r="AP3" s="1">
        <v>35</v>
      </c>
      <c r="AQ3" s="1">
        <v>5</v>
      </c>
      <c r="AR3" s="1">
        <v>12</v>
      </c>
      <c r="AS3" s="1">
        <v>6</v>
      </c>
      <c r="AT3" s="1">
        <v>9</v>
      </c>
      <c r="AU3" s="1">
        <v>6</v>
      </c>
      <c r="AV3" s="1">
        <v>20</v>
      </c>
      <c r="AW3" s="1">
        <v>12</v>
      </c>
      <c r="AX3" s="1">
        <v>11</v>
      </c>
      <c r="AY3" s="1">
        <v>16</v>
      </c>
      <c r="AZ3" s="1">
        <v>33</v>
      </c>
      <c r="BA3" s="1">
        <v>23</v>
      </c>
      <c r="BB3" s="1">
        <v>50</v>
      </c>
      <c r="BC3" s="1">
        <v>10</v>
      </c>
      <c r="BD3" s="1">
        <v>22</v>
      </c>
      <c r="BE3" s="1">
        <v>30</v>
      </c>
      <c r="BF3" s="1">
        <v>22</v>
      </c>
      <c r="BG3" s="1">
        <v>20</v>
      </c>
      <c r="BH3" s="1">
        <v>39</v>
      </c>
      <c r="BI3" s="1">
        <v>68</v>
      </c>
      <c r="BJ3" s="1">
        <v>38</v>
      </c>
      <c r="BK3" s="1">
        <v>60</v>
      </c>
      <c r="BL3" s="1">
        <v>59</v>
      </c>
      <c r="BM3" s="1">
        <v>26</v>
      </c>
      <c r="BN3" s="1">
        <v>43</v>
      </c>
      <c r="BO3" s="1">
        <v>36</v>
      </c>
      <c r="BP3" s="1">
        <v>77</v>
      </c>
      <c r="BQ3" s="1">
        <v>88</v>
      </c>
      <c r="BR3" s="1">
        <v>24</v>
      </c>
      <c r="BS3" s="1">
        <v>62</v>
      </c>
      <c r="BT3" s="1">
        <v>101</v>
      </c>
      <c r="BU3" s="1">
        <v>61</v>
      </c>
      <c r="BV3" s="1">
        <v>66</v>
      </c>
      <c r="BW3" s="1">
        <v>56</v>
      </c>
      <c r="BX3" s="1">
        <v>58</v>
      </c>
      <c r="BY3" s="1">
        <v>69</v>
      </c>
      <c r="BZ3" s="1">
        <v>74</v>
      </c>
      <c r="CA3" s="1">
        <v>71</v>
      </c>
      <c r="CB3" s="1">
        <v>63</v>
      </c>
      <c r="CC3" s="1">
        <v>55</v>
      </c>
      <c r="CD3" s="1">
        <v>52</v>
      </c>
      <c r="CE3" s="1">
        <v>48</v>
      </c>
      <c r="CF3" s="1">
        <v>45</v>
      </c>
      <c r="CG3" s="1">
        <v>26</v>
      </c>
      <c r="CH3" s="1">
        <v>34</v>
      </c>
      <c r="CI3" s="1">
        <v>19</v>
      </c>
      <c r="CJ3" s="1">
        <v>55</v>
      </c>
      <c r="CK3" s="1">
        <v>48</v>
      </c>
      <c r="CL3" s="1">
        <v>87</v>
      </c>
      <c r="CM3" s="1">
        <v>68</v>
      </c>
      <c r="CN3" s="1">
        <v>91</v>
      </c>
      <c r="CO3" s="1">
        <v>37</v>
      </c>
      <c r="CP3" s="1">
        <v>70</v>
      </c>
      <c r="CQ3" s="1">
        <v>38</v>
      </c>
      <c r="CR3" s="1">
        <v>63</v>
      </c>
      <c r="CS3" s="1">
        <v>53</v>
      </c>
      <c r="CT3" s="1">
        <v>37</v>
      </c>
      <c r="CU3" s="1">
        <v>57</v>
      </c>
      <c r="CV3" s="1">
        <v>31</v>
      </c>
      <c r="CW3" s="1">
        <v>30</v>
      </c>
      <c r="CX3" s="1">
        <v>67</v>
      </c>
      <c r="CY3" s="1">
        <v>45</v>
      </c>
      <c r="CZ3" s="1">
        <v>12</v>
      </c>
      <c r="DA3" s="1">
        <v>16</v>
      </c>
    </row>
    <row r="4" spans="1:105">
      <c r="A4" s="1">
        <v>36</v>
      </c>
      <c r="B4" s="1">
        <v>55</v>
      </c>
      <c r="C4" s="1">
        <v>8</v>
      </c>
      <c r="D4" s="1">
        <v>27</v>
      </c>
      <c r="E4" s="1">
        <v>32</v>
      </c>
      <c r="F4" s="1">
        <v>19</v>
      </c>
      <c r="G4" s="1">
        <v>10</v>
      </c>
      <c r="H4" s="1">
        <v>20</v>
      </c>
      <c r="I4" s="1">
        <v>8</v>
      </c>
      <c r="J4" s="1">
        <v>12</v>
      </c>
      <c r="K4" s="1">
        <v>11</v>
      </c>
      <c r="L4" s="1">
        <v>26</v>
      </c>
      <c r="M4" s="1">
        <v>59</v>
      </c>
      <c r="N4" s="1">
        <v>41</v>
      </c>
      <c r="O4" s="1">
        <v>70</v>
      </c>
      <c r="P4" s="1">
        <v>13</v>
      </c>
      <c r="Q4" s="1">
        <v>4</v>
      </c>
      <c r="R4" s="1">
        <v>11</v>
      </c>
      <c r="S4" s="1">
        <v>15</v>
      </c>
      <c r="T4" s="1">
        <v>19</v>
      </c>
      <c r="U4" s="1">
        <v>15</v>
      </c>
      <c r="V4" s="1">
        <v>22</v>
      </c>
      <c r="W4" s="1">
        <v>34</v>
      </c>
      <c r="X4" s="1">
        <v>26</v>
      </c>
      <c r="Y4" s="1">
        <v>3</v>
      </c>
      <c r="Z4" s="1">
        <v>5</v>
      </c>
      <c r="AA4" s="1">
        <v>3</v>
      </c>
      <c r="AB4" s="1">
        <v>16</v>
      </c>
      <c r="AC4" s="1">
        <v>1</v>
      </c>
      <c r="AD4" s="1">
        <v>9</v>
      </c>
      <c r="AE4" s="1">
        <v>3</v>
      </c>
      <c r="AF4" s="1">
        <v>8</v>
      </c>
      <c r="AG4" s="1">
        <v>21</v>
      </c>
      <c r="AH4" s="1">
        <v>47</v>
      </c>
      <c r="AI4" s="1">
        <v>26</v>
      </c>
      <c r="AJ4" s="1">
        <v>11</v>
      </c>
      <c r="AK4" s="1">
        <v>31</v>
      </c>
      <c r="AL4" s="1">
        <v>44</v>
      </c>
      <c r="AM4" s="1">
        <v>50</v>
      </c>
      <c r="AN4" s="1">
        <v>35</v>
      </c>
      <c r="AO4" s="1">
        <v>16</v>
      </c>
      <c r="AP4" s="1">
        <v>39</v>
      </c>
      <c r="AQ4" s="1">
        <v>18</v>
      </c>
      <c r="AR4" s="1">
        <v>9</v>
      </c>
      <c r="AS4" s="1">
        <v>26</v>
      </c>
      <c r="AT4" s="1">
        <v>18</v>
      </c>
      <c r="AU4" s="1">
        <v>13</v>
      </c>
      <c r="AV4" s="1">
        <v>21</v>
      </c>
      <c r="AW4" s="1">
        <v>19</v>
      </c>
      <c r="AX4" s="1">
        <v>17</v>
      </c>
      <c r="AY4" s="1">
        <v>16</v>
      </c>
      <c r="AZ4" s="1">
        <v>12</v>
      </c>
      <c r="BA4" s="1">
        <v>20</v>
      </c>
      <c r="BB4" s="1">
        <v>25</v>
      </c>
      <c r="BC4" s="1">
        <v>21</v>
      </c>
      <c r="BD4" s="1">
        <v>13</v>
      </c>
      <c r="BE4" s="1">
        <v>6</v>
      </c>
      <c r="BF4" s="1">
        <v>7</v>
      </c>
      <c r="BG4" s="1">
        <v>10</v>
      </c>
      <c r="BH4" s="1">
        <v>15</v>
      </c>
      <c r="BI4" s="1">
        <v>67</v>
      </c>
      <c r="BJ4" s="1">
        <v>35</v>
      </c>
      <c r="BK4" s="1">
        <v>24</v>
      </c>
      <c r="BL4" s="1">
        <v>27</v>
      </c>
      <c r="BM4" s="1">
        <v>103</v>
      </c>
      <c r="BN4" s="1">
        <v>37</v>
      </c>
      <c r="BO4" s="1">
        <v>69</v>
      </c>
      <c r="BP4" s="1">
        <v>65</v>
      </c>
      <c r="BQ4" s="1">
        <v>76</v>
      </c>
      <c r="BR4" s="1">
        <v>41</v>
      </c>
      <c r="BS4" s="1">
        <v>55</v>
      </c>
      <c r="BT4" s="1">
        <v>60</v>
      </c>
      <c r="BU4" s="1">
        <v>43</v>
      </c>
      <c r="BV4" s="1">
        <v>66</v>
      </c>
      <c r="BW4" s="1">
        <v>30</v>
      </c>
      <c r="BX4" s="1">
        <v>22</v>
      </c>
      <c r="BY4" s="1">
        <v>57</v>
      </c>
      <c r="BZ4" s="1">
        <v>15</v>
      </c>
      <c r="CA4" s="1">
        <v>36</v>
      </c>
      <c r="CB4" s="1">
        <v>79</v>
      </c>
      <c r="CC4" s="1">
        <v>18</v>
      </c>
      <c r="CD4" s="1">
        <v>25</v>
      </c>
      <c r="CE4" s="1">
        <v>45</v>
      </c>
      <c r="CF4" s="1">
        <v>45</v>
      </c>
      <c r="CG4" s="1">
        <v>54</v>
      </c>
      <c r="CH4" s="1">
        <v>35</v>
      </c>
      <c r="CI4" s="1">
        <v>24</v>
      </c>
      <c r="CJ4" s="1">
        <v>28</v>
      </c>
      <c r="CK4" s="1">
        <v>55</v>
      </c>
      <c r="CL4" s="1">
        <v>37</v>
      </c>
      <c r="CM4" s="1">
        <v>63</v>
      </c>
      <c r="CN4" s="1">
        <v>32</v>
      </c>
      <c r="CO4" s="1">
        <v>11</v>
      </c>
      <c r="CP4" s="1">
        <v>68</v>
      </c>
      <c r="CQ4" s="1">
        <v>31</v>
      </c>
      <c r="CR4" s="1">
        <v>25</v>
      </c>
      <c r="CS4" s="1">
        <v>30</v>
      </c>
      <c r="CT4" s="1">
        <v>40</v>
      </c>
      <c r="CU4" s="1">
        <v>23</v>
      </c>
      <c r="CV4" s="1">
        <v>72</v>
      </c>
      <c r="CW4" s="1">
        <v>30</v>
      </c>
      <c r="CX4" s="1">
        <v>21</v>
      </c>
      <c r="CY4" s="1">
        <v>52</v>
      </c>
      <c r="CZ4" s="1">
        <v>52</v>
      </c>
      <c r="DA4" s="1">
        <v>21</v>
      </c>
    </row>
    <row r="5" spans="1:105">
      <c r="A5" s="1">
        <v>47</v>
      </c>
      <c r="B5" s="1">
        <v>34</v>
      </c>
      <c r="C5" s="1">
        <v>23</v>
      </c>
      <c r="D5" s="1">
        <v>44</v>
      </c>
      <c r="E5" s="1">
        <v>1</v>
      </c>
      <c r="F5" s="1">
        <v>17</v>
      </c>
      <c r="G5" s="1">
        <v>6</v>
      </c>
      <c r="H5" s="1">
        <v>1</v>
      </c>
      <c r="I5" s="1">
        <v>2</v>
      </c>
      <c r="J5" s="1">
        <v>5</v>
      </c>
      <c r="K5" s="1">
        <v>14</v>
      </c>
      <c r="L5" s="1">
        <v>21</v>
      </c>
      <c r="M5" s="1">
        <v>41</v>
      </c>
      <c r="N5" s="1">
        <v>23</v>
      </c>
      <c r="O5" s="1">
        <v>57</v>
      </c>
      <c r="P5" s="1">
        <v>1</v>
      </c>
      <c r="Q5" s="1">
        <v>6</v>
      </c>
      <c r="R5" s="1">
        <v>8</v>
      </c>
      <c r="S5" s="1">
        <v>17</v>
      </c>
      <c r="T5" s="1">
        <v>11</v>
      </c>
      <c r="U5" s="1">
        <v>20</v>
      </c>
      <c r="V5" s="1">
        <v>8</v>
      </c>
      <c r="W5" s="1">
        <v>22</v>
      </c>
      <c r="X5" s="1">
        <v>3</v>
      </c>
      <c r="Y5" s="1">
        <v>3</v>
      </c>
      <c r="Z5" s="1">
        <v>2</v>
      </c>
      <c r="AA5" s="1">
        <v>5</v>
      </c>
      <c r="AB5" s="1">
        <v>23</v>
      </c>
      <c r="AC5" s="1">
        <v>20</v>
      </c>
      <c r="AD5" s="1">
        <v>14</v>
      </c>
      <c r="AE5" s="1">
        <v>10</v>
      </c>
      <c r="AF5" s="1">
        <v>6</v>
      </c>
      <c r="AG5" s="1">
        <v>16</v>
      </c>
      <c r="AH5" s="1">
        <v>47</v>
      </c>
      <c r="AI5" s="1">
        <v>37</v>
      </c>
      <c r="AJ5" s="1">
        <v>11</v>
      </c>
      <c r="AK5" s="1">
        <v>17</v>
      </c>
      <c r="AL5" s="1">
        <v>29</v>
      </c>
      <c r="AM5" s="1">
        <v>55</v>
      </c>
      <c r="AN5" s="1">
        <v>16</v>
      </c>
      <c r="AO5" s="1">
        <v>33</v>
      </c>
      <c r="AP5" s="1">
        <v>25</v>
      </c>
      <c r="AQ5" s="1">
        <v>13</v>
      </c>
      <c r="AR5" s="1">
        <v>6</v>
      </c>
      <c r="AS5" s="1">
        <v>31</v>
      </c>
      <c r="AT5" s="1">
        <v>19</v>
      </c>
      <c r="AU5" s="1">
        <v>9</v>
      </c>
      <c r="AV5" s="1">
        <v>22</v>
      </c>
      <c r="AW5" s="1">
        <v>13</v>
      </c>
      <c r="AX5" s="1">
        <v>4</v>
      </c>
      <c r="AY5" s="1">
        <v>6</v>
      </c>
      <c r="AZ5" s="1">
        <v>31</v>
      </c>
      <c r="BA5" s="1">
        <v>19</v>
      </c>
      <c r="BB5" s="1">
        <v>6</v>
      </c>
      <c r="BC5" s="1">
        <v>8</v>
      </c>
      <c r="BD5" s="1">
        <v>7</v>
      </c>
      <c r="BE5" s="1">
        <v>13</v>
      </c>
      <c r="BF5" s="1">
        <v>28</v>
      </c>
      <c r="BG5" s="1">
        <v>18</v>
      </c>
      <c r="BH5" s="1">
        <v>37</v>
      </c>
      <c r="BI5" s="1">
        <v>52</v>
      </c>
      <c r="BJ5" s="1">
        <v>42</v>
      </c>
      <c r="BK5" s="1">
        <v>64</v>
      </c>
      <c r="BL5" s="1">
        <v>70</v>
      </c>
      <c r="BM5" s="1">
        <v>44</v>
      </c>
      <c r="BN5" s="1">
        <v>46</v>
      </c>
      <c r="BO5" s="1">
        <v>50</v>
      </c>
      <c r="BP5" s="1">
        <v>69</v>
      </c>
      <c r="BQ5" s="1">
        <v>59</v>
      </c>
      <c r="BR5" s="1">
        <v>74</v>
      </c>
      <c r="BS5" s="1">
        <v>45</v>
      </c>
      <c r="BT5" s="1">
        <v>60</v>
      </c>
      <c r="BU5" s="1">
        <v>40</v>
      </c>
      <c r="BV5" s="1">
        <v>51</v>
      </c>
      <c r="BW5" s="1">
        <v>39</v>
      </c>
      <c r="BX5" s="1">
        <v>30</v>
      </c>
      <c r="BY5" s="1">
        <v>30</v>
      </c>
      <c r="BZ5" s="1">
        <v>63</v>
      </c>
      <c r="CA5" s="1">
        <v>57</v>
      </c>
      <c r="CB5" s="1">
        <v>38</v>
      </c>
      <c r="CC5" s="1">
        <v>42</v>
      </c>
      <c r="CD5" s="1">
        <v>49</v>
      </c>
      <c r="CE5" s="1">
        <v>28</v>
      </c>
      <c r="CF5" s="1">
        <v>41</v>
      </c>
      <c r="CG5" s="1">
        <v>40</v>
      </c>
      <c r="CH5" s="1">
        <v>18</v>
      </c>
      <c r="CI5" s="1">
        <v>36</v>
      </c>
      <c r="CJ5" s="1">
        <v>32</v>
      </c>
      <c r="CK5" s="1">
        <v>56</v>
      </c>
      <c r="CL5" s="1">
        <v>40</v>
      </c>
      <c r="CM5" s="1">
        <v>45</v>
      </c>
      <c r="CN5" s="1">
        <v>29</v>
      </c>
      <c r="CO5" s="1">
        <v>23</v>
      </c>
      <c r="CP5" s="1">
        <v>14</v>
      </c>
      <c r="CQ5" s="1">
        <v>38</v>
      </c>
      <c r="CR5" s="1">
        <v>19</v>
      </c>
      <c r="CS5" s="1">
        <v>20</v>
      </c>
      <c r="CT5" s="1">
        <v>11</v>
      </c>
      <c r="CU5" s="1">
        <v>27</v>
      </c>
      <c r="CV5" s="1">
        <v>25</v>
      </c>
      <c r="CW5" s="1">
        <v>11</v>
      </c>
      <c r="CX5" s="1">
        <v>51</v>
      </c>
      <c r="CY5" s="1">
        <v>44</v>
      </c>
      <c r="CZ5" s="1">
        <v>42</v>
      </c>
      <c r="DA5" s="1">
        <v>36</v>
      </c>
    </row>
    <row r="6" spans="1:105">
      <c r="A6" s="1">
        <v>29</v>
      </c>
      <c r="B6" s="1">
        <v>62</v>
      </c>
      <c r="C6" s="1">
        <v>26</v>
      </c>
      <c r="D6" s="1">
        <v>9</v>
      </c>
      <c r="E6" s="1">
        <v>19</v>
      </c>
      <c r="F6" s="1">
        <v>10</v>
      </c>
      <c r="G6" s="1">
        <v>28</v>
      </c>
      <c r="H6" s="1">
        <v>21</v>
      </c>
      <c r="I6" s="1">
        <v>7</v>
      </c>
      <c r="J6" s="1">
        <v>21</v>
      </c>
      <c r="K6" s="1">
        <v>33</v>
      </c>
      <c r="L6" s="1">
        <v>13</v>
      </c>
      <c r="M6" s="1">
        <v>13</v>
      </c>
      <c r="N6" s="1">
        <v>6</v>
      </c>
      <c r="O6" s="1">
        <v>38</v>
      </c>
      <c r="P6" s="1">
        <v>8</v>
      </c>
      <c r="Q6" s="1">
        <v>3</v>
      </c>
      <c r="R6" s="1">
        <v>1</v>
      </c>
      <c r="S6" s="1">
        <v>11</v>
      </c>
      <c r="T6" s="1">
        <v>9</v>
      </c>
      <c r="U6" s="1">
        <v>13</v>
      </c>
      <c r="V6" s="1">
        <v>11</v>
      </c>
      <c r="W6" s="1">
        <v>10</v>
      </c>
      <c r="X6" s="1">
        <v>3</v>
      </c>
      <c r="Y6" s="1">
        <v>11</v>
      </c>
      <c r="Z6" s="1">
        <v>9</v>
      </c>
      <c r="AA6" s="1">
        <v>1</v>
      </c>
      <c r="AB6" s="1">
        <v>4</v>
      </c>
      <c r="AC6" s="1">
        <v>13</v>
      </c>
      <c r="AD6" s="1">
        <v>3</v>
      </c>
      <c r="AE6" s="1">
        <v>4</v>
      </c>
      <c r="AF6" s="1">
        <v>16</v>
      </c>
      <c r="AG6" s="1">
        <v>1</v>
      </c>
      <c r="AH6" s="1">
        <v>10</v>
      </c>
      <c r="AI6" s="1">
        <v>23</v>
      </c>
      <c r="AJ6" s="1">
        <v>15</v>
      </c>
      <c r="AK6" s="1">
        <v>13</v>
      </c>
      <c r="AL6" s="1">
        <v>33</v>
      </c>
      <c r="AM6" s="1">
        <v>54</v>
      </c>
      <c r="AN6" s="1">
        <v>27</v>
      </c>
      <c r="AO6" s="1">
        <v>33</v>
      </c>
      <c r="AP6" s="1">
        <v>15</v>
      </c>
      <c r="AQ6" s="1">
        <v>11</v>
      </c>
      <c r="AR6" s="1">
        <v>11</v>
      </c>
      <c r="AS6" s="1">
        <v>20</v>
      </c>
      <c r="AT6" s="1">
        <v>15</v>
      </c>
      <c r="AU6" s="1">
        <v>24</v>
      </c>
      <c r="AV6" s="1">
        <v>27</v>
      </c>
      <c r="AW6" s="1">
        <v>10</v>
      </c>
      <c r="AX6" s="1">
        <v>18</v>
      </c>
      <c r="AY6" s="1">
        <v>16</v>
      </c>
      <c r="AZ6" s="1">
        <v>9</v>
      </c>
      <c r="BA6" s="1">
        <v>15</v>
      </c>
      <c r="BB6" s="1">
        <v>34</v>
      </c>
      <c r="BC6" s="1">
        <v>10</v>
      </c>
      <c r="BD6" s="1">
        <v>18</v>
      </c>
      <c r="BE6" s="1">
        <v>28</v>
      </c>
      <c r="BF6" s="1">
        <v>9</v>
      </c>
      <c r="BG6" s="1">
        <v>21</v>
      </c>
      <c r="BH6" s="1">
        <v>24</v>
      </c>
      <c r="BI6" s="1">
        <v>55</v>
      </c>
      <c r="BJ6" s="1">
        <v>50</v>
      </c>
      <c r="BK6" s="1">
        <v>51</v>
      </c>
      <c r="BL6" s="1">
        <v>44</v>
      </c>
      <c r="BM6" s="1">
        <v>54</v>
      </c>
      <c r="BN6" s="1">
        <v>41</v>
      </c>
      <c r="BO6" s="1">
        <v>66</v>
      </c>
      <c r="BP6" s="1">
        <v>94</v>
      </c>
      <c r="BQ6" s="1">
        <v>75</v>
      </c>
      <c r="BR6" s="1">
        <v>59</v>
      </c>
      <c r="BS6" s="1">
        <v>52</v>
      </c>
      <c r="BT6" s="1">
        <v>50</v>
      </c>
      <c r="BU6" s="1">
        <v>29</v>
      </c>
      <c r="BV6" s="1">
        <v>56</v>
      </c>
      <c r="BW6" s="1">
        <v>58</v>
      </c>
      <c r="BX6" s="1">
        <v>39</v>
      </c>
      <c r="BY6" s="1">
        <v>62</v>
      </c>
      <c r="BZ6" s="1">
        <v>40</v>
      </c>
      <c r="CA6" s="1">
        <v>36</v>
      </c>
      <c r="CB6" s="1">
        <v>37</v>
      </c>
      <c r="CC6" s="1">
        <v>35</v>
      </c>
      <c r="CD6" s="1">
        <v>46</v>
      </c>
      <c r="CE6" s="1">
        <v>39</v>
      </c>
      <c r="CF6" s="1">
        <v>37</v>
      </c>
      <c r="CG6" s="1">
        <v>24</v>
      </c>
      <c r="CH6" s="1">
        <v>22</v>
      </c>
      <c r="CI6" s="1">
        <v>22</v>
      </c>
      <c r="CJ6" s="1">
        <v>45</v>
      </c>
      <c r="CK6" s="1">
        <v>32</v>
      </c>
      <c r="CL6" s="1">
        <v>49</v>
      </c>
      <c r="CM6" s="1">
        <v>57</v>
      </c>
      <c r="CN6" s="1">
        <v>29</v>
      </c>
      <c r="CO6" s="1">
        <v>1</v>
      </c>
      <c r="CP6" s="1">
        <v>39</v>
      </c>
      <c r="CQ6" s="1">
        <v>27</v>
      </c>
      <c r="CR6" s="1">
        <v>10</v>
      </c>
      <c r="CS6" s="1">
        <v>17</v>
      </c>
      <c r="CT6" s="1">
        <v>21</v>
      </c>
      <c r="CU6" s="1">
        <v>17</v>
      </c>
      <c r="CV6" s="1">
        <v>34</v>
      </c>
      <c r="CW6" s="1">
        <v>9</v>
      </c>
      <c r="CX6" s="1">
        <v>19</v>
      </c>
      <c r="CY6" s="1">
        <v>14</v>
      </c>
      <c r="CZ6" s="1">
        <v>15</v>
      </c>
      <c r="DA6" s="1">
        <v>18</v>
      </c>
    </row>
    <row r="7" spans="1:105">
      <c r="A7" s="1">
        <v>31</v>
      </c>
      <c r="B7" s="1">
        <v>60</v>
      </c>
      <c r="C7" s="1">
        <v>16</v>
      </c>
      <c r="D7" s="1">
        <v>31</v>
      </c>
      <c r="E7" s="1">
        <v>13</v>
      </c>
      <c r="F7" s="1">
        <v>7</v>
      </c>
      <c r="G7" s="1">
        <v>10</v>
      </c>
      <c r="H7" s="1">
        <v>25</v>
      </c>
      <c r="I7" s="1">
        <v>10</v>
      </c>
      <c r="J7" s="1">
        <v>41</v>
      </c>
      <c r="K7" s="1">
        <v>13</v>
      </c>
      <c r="L7" s="1">
        <v>18</v>
      </c>
      <c r="M7" s="1">
        <v>19</v>
      </c>
      <c r="N7" s="1">
        <v>10</v>
      </c>
      <c r="O7" s="1">
        <v>39</v>
      </c>
      <c r="P7" s="1">
        <v>16</v>
      </c>
      <c r="Q7" s="1">
        <v>5</v>
      </c>
      <c r="R7" s="1">
        <v>2</v>
      </c>
      <c r="S7" s="1">
        <v>12</v>
      </c>
      <c r="T7" s="1">
        <v>9</v>
      </c>
      <c r="U7" s="1">
        <v>16</v>
      </c>
      <c r="V7" s="1">
        <v>15</v>
      </c>
      <c r="W7" s="1">
        <v>7</v>
      </c>
      <c r="X7" s="1">
        <v>4</v>
      </c>
      <c r="Y7" s="1">
        <v>1</v>
      </c>
      <c r="Z7" s="1">
        <v>9</v>
      </c>
      <c r="AA7" s="1">
        <v>8</v>
      </c>
      <c r="AB7" s="1">
        <v>4</v>
      </c>
      <c r="AC7" s="1">
        <v>2</v>
      </c>
      <c r="AD7" s="1">
        <v>16</v>
      </c>
      <c r="AE7" s="1">
        <v>5</v>
      </c>
      <c r="AF7" s="1">
        <v>6</v>
      </c>
      <c r="AG7" s="1">
        <v>14</v>
      </c>
      <c r="AH7" s="1">
        <v>5</v>
      </c>
      <c r="AI7" s="1">
        <v>30</v>
      </c>
      <c r="AJ7" s="1">
        <v>5</v>
      </c>
      <c r="AK7" s="1">
        <v>19</v>
      </c>
      <c r="AL7" s="1">
        <v>27</v>
      </c>
      <c r="AM7" s="1">
        <v>41</v>
      </c>
      <c r="AN7" s="1">
        <v>15</v>
      </c>
      <c r="AO7" s="1">
        <v>40</v>
      </c>
      <c r="AP7" s="1">
        <v>20</v>
      </c>
      <c r="AQ7" s="1">
        <v>30</v>
      </c>
      <c r="AR7" s="1">
        <v>19</v>
      </c>
      <c r="AS7" s="1">
        <v>13</v>
      </c>
      <c r="AT7" s="1">
        <v>7</v>
      </c>
      <c r="AU7" s="1">
        <v>7</v>
      </c>
      <c r="AV7" s="1">
        <v>6</v>
      </c>
      <c r="AW7" s="1">
        <v>20</v>
      </c>
      <c r="AX7" s="1">
        <v>18</v>
      </c>
      <c r="AY7" s="1">
        <v>16</v>
      </c>
      <c r="AZ7" s="1">
        <v>38</v>
      </c>
      <c r="BA7" s="1">
        <v>11</v>
      </c>
      <c r="BB7" s="1">
        <v>16</v>
      </c>
      <c r="BC7" s="1">
        <v>22</v>
      </c>
      <c r="BD7" s="1">
        <v>16</v>
      </c>
      <c r="BE7" s="1">
        <v>46</v>
      </c>
      <c r="BF7" s="1">
        <v>35</v>
      </c>
      <c r="BG7" s="1">
        <v>21</v>
      </c>
      <c r="BH7" s="1">
        <v>29</v>
      </c>
      <c r="BI7" s="1">
        <v>55</v>
      </c>
      <c r="BJ7" s="1">
        <v>30</v>
      </c>
      <c r="BK7" s="1">
        <v>39</v>
      </c>
      <c r="BL7" s="1">
        <v>58</v>
      </c>
      <c r="BM7" s="1">
        <v>45</v>
      </c>
      <c r="BN7" s="1">
        <v>50</v>
      </c>
      <c r="BO7" s="1">
        <v>50</v>
      </c>
      <c r="BP7" s="1">
        <v>85</v>
      </c>
      <c r="BQ7" s="1">
        <v>56</v>
      </c>
      <c r="BR7" s="1">
        <v>49</v>
      </c>
      <c r="BS7" s="1">
        <v>64</v>
      </c>
      <c r="BT7" s="1">
        <v>81</v>
      </c>
      <c r="BU7" s="1">
        <v>53</v>
      </c>
      <c r="BV7" s="1">
        <v>59</v>
      </c>
      <c r="BW7" s="1">
        <v>22</v>
      </c>
      <c r="BX7" s="1">
        <v>55</v>
      </c>
      <c r="BY7" s="1">
        <v>21</v>
      </c>
      <c r="BZ7" s="1">
        <v>29</v>
      </c>
      <c r="CA7" s="1">
        <v>32</v>
      </c>
      <c r="CB7" s="1">
        <v>12</v>
      </c>
      <c r="CC7" s="1">
        <v>22</v>
      </c>
      <c r="CD7" s="1">
        <v>44</v>
      </c>
      <c r="CE7" s="1">
        <v>43</v>
      </c>
      <c r="CF7" s="1">
        <v>24</v>
      </c>
      <c r="CG7" s="1">
        <v>18</v>
      </c>
      <c r="CH7" s="1">
        <v>55</v>
      </c>
      <c r="CI7" s="1">
        <v>33</v>
      </c>
      <c r="CJ7" s="1">
        <v>69</v>
      </c>
      <c r="CK7" s="1">
        <v>73</v>
      </c>
      <c r="CL7" s="1">
        <v>66</v>
      </c>
      <c r="CM7" s="1">
        <v>65</v>
      </c>
      <c r="CN7" s="1">
        <v>4</v>
      </c>
      <c r="CO7" s="1">
        <v>48</v>
      </c>
      <c r="CP7" s="1">
        <v>11</v>
      </c>
      <c r="CQ7" s="1">
        <v>17</v>
      </c>
      <c r="CR7" s="1">
        <v>23</v>
      </c>
      <c r="CS7" s="1">
        <v>31</v>
      </c>
      <c r="CT7" s="1">
        <v>17</v>
      </c>
      <c r="CU7" s="1">
        <v>8</v>
      </c>
      <c r="CV7" s="1">
        <v>25</v>
      </c>
      <c r="CW7" s="1">
        <v>22</v>
      </c>
      <c r="CX7" s="1">
        <v>4</v>
      </c>
      <c r="CY7" s="1">
        <v>21</v>
      </c>
      <c r="CZ7" s="1">
        <v>19</v>
      </c>
      <c r="DA7" s="1">
        <v>16</v>
      </c>
    </row>
    <row r="8" spans="1:105">
      <c r="A8" s="1">
        <v>18</v>
      </c>
      <c r="B8" s="1">
        <v>35</v>
      </c>
      <c r="C8" s="1">
        <v>32</v>
      </c>
      <c r="D8" s="1">
        <v>20</v>
      </c>
      <c r="E8" s="1">
        <v>12</v>
      </c>
      <c r="F8" s="1">
        <v>19</v>
      </c>
      <c r="G8" s="1">
        <v>25</v>
      </c>
      <c r="H8" s="1">
        <v>22</v>
      </c>
      <c r="I8" s="1">
        <v>18</v>
      </c>
      <c r="J8" s="1">
        <v>23</v>
      </c>
      <c r="K8" s="1">
        <v>12</v>
      </c>
      <c r="L8" s="1">
        <v>29</v>
      </c>
      <c r="M8" s="1">
        <v>24</v>
      </c>
      <c r="N8" s="1">
        <v>10</v>
      </c>
      <c r="O8" s="1">
        <v>34</v>
      </c>
      <c r="P8" s="1">
        <v>4</v>
      </c>
      <c r="Q8" s="1">
        <v>3</v>
      </c>
      <c r="R8" s="1">
        <v>17</v>
      </c>
      <c r="S8" s="1">
        <v>3</v>
      </c>
      <c r="T8" s="1">
        <v>7</v>
      </c>
      <c r="U8" s="1">
        <v>15</v>
      </c>
      <c r="V8" s="1">
        <v>34</v>
      </c>
      <c r="W8" s="1">
        <v>14</v>
      </c>
      <c r="X8" s="1">
        <v>9</v>
      </c>
      <c r="Y8" s="1">
        <v>7</v>
      </c>
      <c r="Z8" s="1">
        <v>18</v>
      </c>
      <c r="AA8" s="1">
        <v>1</v>
      </c>
      <c r="AB8" s="1">
        <v>4</v>
      </c>
      <c r="AC8" s="1">
        <v>1</v>
      </c>
      <c r="AD8" s="1">
        <v>2</v>
      </c>
      <c r="AE8" s="1">
        <v>2</v>
      </c>
      <c r="AF8" s="1">
        <v>1</v>
      </c>
      <c r="AG8" s="1">
        <v>8</v>
      </c>
      <c r="AH8" s="1">
        <v>27</v>
      </c>
      <c r="AI8" s="1">
        <v>4</v>
      </c>
      <c r="AJ8" s="1">
        <v>30</v>
      </c>
      <c r="AK8" s="1">
        <v>19</v>
      </c>
      <c r="AL8" s="1">
        <v>30</v>
      </c>
      <c r="AM8" s="1">
        <v>46</v>
      </c>
      <c r="AN8" s="1">
        <v>36</v>
      </c>
      <c r="AO8" s="1">
        <v>14</v>
      </c>
      <c r="AP8" s="1">
        <v>22</v>
      </c>
      <c r="AQ8" s="1">
        <v>1</v>
      </c>
      <c r="AR8" s="1">
        <v>15</v>
      </c>
      <c r="AS8" s="1">
        <v>32</v>
      </c>
      <c r="AT8" s="1">
        <v>15</v>
      </c>
      <c r="AU8" s="1">
        <v>15</v>
      </c>
      <c r="AV8" s="1">
        <v>34</v>
      </c>
      <c r="AW8" s="1">
        <v>18</v>
      </c>
      <c r="AX8" s="1">
        <v>15</v>
      </c>
      <c r="AY8" s="1">
        <v>13</v>
      </c>
      <c r="AZ8" s="1">
        <v>4</v>
      </c>
      <c r="BA8" s="1">
        <v>18</v>
      </c>
      <c r="BB8" s="1">
        <v>8</v>
      </c>
      <c r="BC8" s="1">
        <v>16</v>
      </c>
      <c r="BD8" s="1">
        <v>16</v>
      </c>
      <c r="BE8" s="1">
        <v>20</v>
      </c>
      <c r="BF8" s="1">
        <v>14</v>
      </c>
      <c r="BG8" s="1">
        <v>15</v>
      </c>
      <c r="BH8" s="1">
        <v>23</v>
      </c>
      <c r="BI8" s="1">
        <v>45</v>
      </c>
      <c r="BJ8" s="1">
        <v>53</v>
      </c>
      <c r="BK8" s="1">
        <v>53</v>
      </c>
      <c r="BL8" s="1">
        <v>23</v>
      </c>
      <c r="BM8" s="1">
        <v>62</v>
      </c>
      <c r="BN8" s="1">
        <v>56</v>
      </c>
      <c r="BO8" s="1">
        <v>61</v>
      </c>
      <c r="BP8" s="1">
        <v>82</v>
      </c>
      <c r="BQ8" s="1">
        <v>72</v>
      </c>
      <c r="BR8" s="1">
        <v>57</v>
      </c>
      <c r="BS8" s="1">
        <v>72</v>
      </c>
      <c r="BT8" s="1">
        <v>58</v>
      </c>
      <c r="BU8" s="1">
        <v>65</v>
      </c>
      <c r="BV8" s="1">
        <v>45</v>
      </c>
      <c r="BW8" s="1">
        <v>39</v>
      </c>
      <c r="BX8" s="1">
        <v>50</v>
      </c>
      <c r="BY8" s="1">
        <v>44</v>
      </c>
      <c r="BZ8" s="1">
        <v>52</v>
      </c>
      <c r="CA8" s="1">
        <v>37</v>
      </c>
      <c r="CB8" s="1">
        <v>57</v>
      </c>
      <c r="CC8" s="1">
        <v>25</v>
      </c>
      <c r="CD8" s="1">
        <v>28</v>
      </c>
      <c r="CE8" s="1">
        <v>58</v>
      </c>
      <c r="CF8" s="1">
        <v>32</v>
      </c>
      <c r="CG8" s="1">
        <v>17</v>
      </c>
      <c r="CH8" s="1">
        <v>46</v>
      </c>
      <c r="CI8" s="1">
        <v>18</v>
      </c>
      <c r="CJ8" s="1">
        <v>55</v>
      </c>
      <c r="CK8" s="1">
        <v>38</v>
      </c>
      <c r="CL8" s="1">
        <v>26</v>
      </c>
      <c r="CM8" s="1">
        <v>35</v>
      </c>
      <c r="CN8" s="1">
        <v>20</v>
      </c>
      <c r="CO8" s="1">
        <v>49</v>
      </c>
      <c r="CP8" s="1">
        <v>21</v>
      </c>
      <c r="CQ8" s="1">
        <v>9</v>
      </c>
      <c r="CR8" s="1">
        <v>6</v>
      </c>
      <c r="CS8" s="1">
        <v>7</v>
      </c>
      <c r="CT8" s="1">
        <v>14</v>
      </c>
      <c r="CU8" s="1">
        <v>10</v>
      </c>
      <c r="CV8" s="1">
        <v>31</v>
      </c>
      <c r="CW8" s="1">
        <v>20</v>
      </c>
      <c r="CX8" s="1">
        <v>25</v>
      </c>
      <c r="CY8" s="1">
        <v>12</v>
      </c>
      <c r="CZ8" s="1">
        <v>10</v>
      </c>
      <c r="DA8" s="1">
        <v>22</v>
      </c>
    </row>
    <row r="9" spans="1:105">
      <c r="A9" s="1">
        <v>4</v>
      </c>
      <c r="B9" s="1">
        <v>35</v>
      </c>
      <c r="C9" s="1">
        <v>12</v>
      </c>
      <c r="D9" s="1">
        <v>23</v>
      </c>
      <c r="E9" s="1">
        <v>19</v>
      </c>
      <c r="F9" s="1">
        <v>10</v>
      </c>
      <c r="G9" s="1">
        <v>19</v>
      </c>
      <c r="H9" s="1">
        <v>17</v>
      </c>
      <c r="I9" s="1">
        <v>13</v>
      </c>
      <c r="J9" s="1">
        <v>9</v>
      </c>
      <c r="K9" s="1">
        <v>5</v>
      </c>
      <c r="L9" s="1">
        <v>44</v>
      </c>
      <c r="M9" s="1">
        <v>18</v>
      </c>
      <c r="N9" s="1">
        <v>32</v>
      </c>
      <c r="O9" s="1">
        <v>25</v>
      </c>
      <c r="P9" s="1">
        <v>1</v>
      </c>
      <c r="Q9" s="1">
        <v>6</v>
      </c>
      <c r="R9" s="1">
        <v>13</v>
      </c>
      <c r="S9" s="1">
        <v>17</v>
      </c>
      <c r="T9" s="1">
        <v>3</v>
      </c>
      <c r="U9" s="1">
        <v>16</v>
      </c>
      <c r="V9" s="1">
        <v>1</v>
      </c>
      <c r="W9" s="1">
        <v>11</v>
      </c>
      <c r="X9" s="1">
        <v>5</v>
      </c>
      <c r="Y9" s="1">
        <v>28</v>
      </c>
      <c r="Z9" s="1">
        <v>13</v>
      </c>
      <c r="AA9" s="1">
        <v>6</v>
      </c>
      <c r="AB9" s="1">
        <v>1</v>
      </c>
      <c r="AC9" s="1">
        <v>10</v>
      </c>
      <c r="AD9" s="1">
        <v>13</v>
      </c>
      <c r="AE9" s="1">
        <v>2</v>
      </c>
      <c r="AF9" s="1">
        <v>1</v>
      </c>
      <c r="AG9" s="1">
        <v>9</v>
      </c>
      <c r="AH9" s="1">
        <v>21</v>
      </c>
      <c r="AI9" s="1">
        <v>44</v>
      </c>
      <c r="AJ9" s="1">
        <v>19</v>
      </c>
      <c r="AK9" s="1">
        <v>32</v>
      </c>
      <c r="AL9" s="1">
        <v>37</v>
      </c>
      <c r="AM9" s="1">
        <v>33</v>
      </c>
      <c r="AN9" s="1">
        <v>16</v>
      </c>
      <c r="AO9" s="1">
        <v>4</v>
      </c>
      <c r="AP9" s="1">
        <v>15</v>
      </c>
      <c r="AQ9" s="1">
        <v>9</v>
      </c>
      <c r="AR9" s="1">
        <v>13</v>
      </c>
      <c r="AS9" s="1">
        <v>9</v>
      </c>
      <c r="AT9" s="1">
        <v>13</v>
      </c>
      <c r="AU9" s="1">
        <v>6</v>
      </c>
      <c r="AV9" s="1">
        <v>21</v>
      </c>
      <c r="AW9" s="1">
        <v>16</v>
      </c>
      <c r="AX9" s="1">
        <v>11</v>
      </c>
      <c r="AY9" s="1">
        <v>12</v>
      </c>
      <c r="AZ9" s="1">
        <v>14</v>
      </c>
      <c r="BA9" s="1">
        <v>12</v>
      </c>
      <c r="BB9" s="1">
        <v>17</v>
      </c>
      <c r="BC9" s="1">
        <v>11</v>
      </c>
      <c r="BD9" s="1">
        <v>15</v>
      </c>
      <c r="BE9" s="1">
        <v>11</v>
      </c>
      <c r="BF9" s="1">
        <v>44</v>
      </c>
      <c r="BG9" s="1">
        <v>22</v>
      </c>
      <c r="BH9" s="1">
        <v>29</v>
      </c>
      <c r="BI9" s="1">
        <v>61</v>
      </c>
      <c r="BJ9" s="1">
        <v>43</v>
      </c>
      <c r="BK9" s="1">
        <v>39</v>
      </c>
      <c r="BL9" s="1">
        <v>39</v>
      </c>
      <c r="BM9" s="1">
        <v>51</v>
      </c>
      <c r="BN9" s="1">
        <v>65</v>
      </c>
      <c r="BO9" s="1">
        <v>36</v>
      </c>
      <c r="BP9" s="1">
        <v>105</v>
      </c>
      <c r="BQ9" s="1">
        <v>99</v>
      </c>
      <c r="BR9" s="1">
        <v>78</v>
      </c>
      <c r="BS9" s="1">
        <v>94</v>
      </c>
      <c r="BT9" s="1">
        <v>51</v>
      </c>
      <c r="BU9" s="1">
        <v>32</v>
      </c>
      <c r="BV9" s="1">
        <v>36</v>
      </c>
      <c r="BW9" s="1">
        <v>53</v>
      </c>
      <c r="BX9" s="1">
        <v>15</v>
      </c>
      <c r="BY9" s="1">
        <v>41</v>
      </c>
      <c r="BZ9" s="1">
        <v>46</v>
      </c>
      <c r="CA9" s="1">
        <v>51</v>
      </c>
      <c r="CB9" s="1">
        <v>47</v>
      </c>
      <c r="CC9" s="1">
        <v>22</v>
      </c>
      <c r="CD9" s="1">
        <v>40</v>
      </c>
      <c r="CE9" s="1">
        <v>29</v>
      </c>
      <c r="CF9" s="1">
        <v>27</v>
      </c>
      <c r="CG9" s="1">
        <v>26</v>
      </c>
      <c r="CH9" s="1">
        <v>46</v>
      </c>
      <c r="CI9" s="1">
        <v>20</v>
      </c>
      <c r="CJ9" s="1">
        <v>37</v>
      </c>
      <c r="CK9" s="1">
        <v>30</v>
      </c>
      <c r="CL9" s="1">
        <v>60</v>
      </c>
      <c r="CM9" s="1">
        <v>55</v>
      </c>
      <c r="CN9" s="1">
        <v>7</v>
      </c>
      <c r="CO9" s="1">
        <v>32</v>
      </c>
      <c r="CP9" s="1">
        <v>4</v>
      </c>
      <c r="CQ9" s="1">
        <v>34</v>
      </c>
      <c r="CR9" s="1">
        <v>31</v>
      </c>
      <c r="CS9" s="1">
        <v>8</v>
      </c>
      <c r="CT9" s="1">
        <v>37</v>
      </c>
      <c r="CU9" s="1">
        <v>21</v>
      </c>
      <c r="CV9" s="1">
        <v>44</v>
      </c>
      <c r="CW9" s="1">
        <v>13</v>
      </c>
      <c r="CX9" s="1">
        <v>11</v>
      </c>
      <c r="CY9" s="1">
        <v>21</v>
      </c>
      <c r="CZ9" s="1">
        <v>15</v>
      </c>
      <c r="DA9" s="1">
        <v>44</v>
      </c>
    </row>
    <row r="10" spans="1:105">
      <c r="A10" s="1">
        <v>21</v>
      </c>
      <c r="B10" s="1">
        <v>29</v>
      </c>
      <c r="C10" s="1">
        <v>21</v>
      </c>
      <c r="D10" s="1">
        <v>8</v>
      </c>
      <c r="E10" s="1">
        <v>5</v>
      </c>
      <c r="F10" s="1">
        <v>19</v>
      </c>
      <c r="G10" s="1">
        <v>16</v>
      </c>
      <c r="H10" s="1">
        <v>7</v>
      </c>
      <c r="I10" s="1">
        <v>18</v>
      </c>
      <c r="J10" s="1">
        <v>6</v>
      </c>
      <c r="K10" s="1">
        <v>21</v>
      </c>
      <c r="L10" s="1">
        <v>7</v>
      </c>
      <c r="M10" s="1">
        <v>78</v>
      </c>
      <c r="N10" s="1">
        <v>28</v>
      </c>
      <c r="O10" s="1">
        <v>20</v>
      </c>
      <c r="P10" s="1">
        <v>1</v>
      </c>
      <c r="Q10" s="1">
        <v>31</v>
      </c>
      <c r="R10" s="1">
        <v>6</v>
      </c>
      <c r="S10" s="1">
        <v>30</v>
      </c>
      <c r="T10" s="1">
        <v>1</v>
      </c>
      <c r="U10" s="1">
        <v>7</v>
      </c>
      <c r="V10" s="1">
        <v>8</v>
      </c>
      <c r="W10" s="1">
        <v>11</v>
      </c>
      <c r="X10" s="1">
        <v>15</v>
      </c>
      <c r="Y10" s="1">
        <v>13</v>
      </c>
      <c r="Z10" s="1">
        <v>4</v>
      </c>
      <c r="AA10" s="1">
        <v>1</v>
      </c>
      <c r="AB10" s="1">
        <v>1</v>
      </c>
      <c r="AC10" s="1">
        <v>3</v>
      </c>
      <c r="AD10" s="1">
        <v>12</v>
      </c>
      <c r="AE10" s="1">
        <v>6</v>
      </c>
      <c r="AF10" s="1">
        <v>1</v>
      </c>
      <c r="AG10" s="1">
        <v>1</v>
      </c>
      <c r="AH10" s="1">
        <v>30</v>
      </c>
      <c r="AI10" s="1">
        <v>16</v>
      </c>
      <c r="AJ10" s="1">
        <v>10</v>
      </c>
      <c r="AK10" s="1">
        <v>6</v>
      </c>
      <c r="AL10" s="1">
        <v>41</v>
      </c>
      <c r="AM10" s="1">
        <v>7</v>
      </c>
      <c r="AN10" s="1">
        <v>8</v>
      </c>
      <c r="AO10" s="1">
        <v>19</v>
      </c>
      <c r="AP10" s="1">
        <v>6</v>
      </c>
      <c r="AQ10" s="1">
        <v>6</v>
      </c>
      <c r="AR10" s="1">
        <v>8</v>
      </c>
      <c r="AS10" s="1">
        <v>22</v>
      </c>
      <c r="AT10" s="1">
        <v>9</v>
      </c>
      <c r="AU10" s="1">
        <v>7</v>
      </c>
      <c r="AV10" s="1">
        <v>33</v>
      </c>
      <c r="AW10" s="1">
        <v>13</v>
      </c>
      <c r="AX10" s="1">
        <v>32</v>
      </c>
      <c r="AY10" s="1">
        <v>12</v>
      </c>
      <c r="AZ10" s="1">
        <v>15</v>
      </c>
      <c r="BA10" s="1">
        <v>13</v>
      </c>
      <c r="BB10" s="1">
        <v>20</v>
      </c>
      <c r="BC10" s="1">
        <v>7</v>
      </c>
      <c r="BD10" s="1">
        <v>21</v>
      </c>
      <c r="BE10" s="1">
        <v>24</v>
      </c>
      <c r="BF10" s="1">
        <v>5</v>
      </c>
      <c r="BG10" s="1">
        <v>18</v>
      </c>
      <c r="BH10" s="1">
        <v>39</v>
      </c>
      <c r="BI10" s="1">
        <v>43</v>
      </c>
      <c r="BJ10" s="1">
        <v>12</v>
      </c>
      <c r="BK10" s="1">
        <v>49</v>
      </c>
      <c r="BL10" s="1">
        <v>20</v>
      </c>
      <c r="BM10" s="1">
        <v>18</v>
      </c>
      <c r="BN10" s="1">
        <v>71</v>
      </c>
      <c r="BO10" s="1">
        <v>55</v>
      </c>
      <c r="BP10" s="1">
        <v>69</v>
      </c>
      <c r="BQ10" s="1">
        <v>94</v>
      </c>
      <c r="BR10" s="1">
        <v>58</v>
      </c>
      <c r="BS10" s="1">
        <v>36</v>
      </c>
      <c r="BT10" s="1">
        <v>55</v>
      </c>
      <c r="BU10" s="1">
        <v>32</v>
      </c>
      <c r="BV10" s="1">
        <v>38</v>
      </c>
      <c r="BW10" s="1">
        <v>33</v>
      </c>
      <c r="BX10" s="1">
        <v>28</v>
      </c>
      <c r="BY10" s="1">
        <v>41</v>
      </c>
      <c r="BZ10" s="1">
        <v>30</v>
      </c>
      <c r="CA10" s="1">
        <v>42</v>
      </c>
      <c r="CB10" s="1">
        <v>21</v>
      </c>
      <c r="CC10" s="1">
        <v>22</v>
      </c>
      <c r="CD10" s="1">
        <v>21</v>
      </c>
      <c r="CE10" s="1">
        <v>17</v>
      </c>
      <c r="CF10" s="1">
        <v>7</v>
      </c>
      <c r="CG10" s="1">
        <v>20</v>
      </c>
      <c r="CH10" s="1">
        <v>12</v>
      </c>
      <c r="CI10" s="1">
        <v>21</v>
      </c>
      <c r="CJ10" s="1">
        <v>5</v>
      </c>
      <c r="CK10" s="1">
        <v>41</v>
      </c>
      <c r="CL10" s="1">
        <v>13</v>
      </c>
      <c r="CM10" s="1">
        <v>18</v>
      </c>
      <c r="CN10" s="1">
        <v>31</v>
      </c>
      <c r="CO10" s="1">
        <v>2</v>
      </c>
      <c r="CP10" s="1">
        <v>6</v>
      </c>
      <c r="CQ10" s="1">
        <v>26</v>
      </c>
      <c r="CR10" s="1">
        <v>17</v>
      </c>
      <c r="CS10" s="1">
        <v>13</v>
      </c>
      <c r="CT10" s="1">
        <v>6</v>
      </c>
      <c r="CU10" s="1">
        <v>21</v>
      </c>
      <c r="CV10" s="1">
        <v>10</v>
      </c>
      <c r="CW10" s="1">
        <v>7</v>
      </c>
      <c r="CX10" s="1">
        <v>10</v>
      </c>
      <c r="CY10" s="1">
        <v>19</v>
      </c>
      <c r="CZ10" s="1">
        <v>11</v>
      </c>
      <c r="DA10" s="1">
        <v>14</v>
      </c>
    </row>
    <row r="11" spans="1:105">
      <c r="A11" s="1">
        <v>30</v>
      </c>
      <c r="B11" s="1">
        <v>31</v>
      </c>
      <c r="C11" s="1">
        <v>4</v>
      </c>
      <c r="D11" s="1">
        <v>7</v>
      </c>
      <c r="E11" s="1">
        <v>4</v>
      </c>
      <c r="F11" s="1">
        <v>11</v>
      </c>
      <c r="G11" s="1">
        <v>28</v>
      </c>
      <c r="H11" s="1">
        <v>24</v>
      </c>
      <c r="I11" s="1">
        <v>17</v>
      </c>
      <c r="J11" s="1">
        <v>8</v>
      </c>
      <c r="K11" s="1">
        <v>24</v>
      </c>
      <c r="L11" s="1">
        <v>10</v>
      </c>
      <c r="M11" s="1">
        <v>31</v>
      </c>
      <c r="N11" s="1">
        <v>32</v>
      </c>
      <c r="O11" s="1">
        <v>4</v>
      </c>
      <c r="P11" s="1">
        <v>13</v>
      </c>
      <c r="Q11" s="1">
        <v>6</v>
      </c>
      <c r="R11" s="1">
        <v>7</v>
      </c>
      <c r="S11" s="1">
        <v>4</v>
      </c>
      <c r="T11" s="1">
        <v>10</v>
      </c>
      <c r="U11" s="1">
        <v>3</v>
      </c>
      <c r="V11" s="1">
        <v>9</v>
      </c>
      <c r="W11" s="1">
        <v>1</v>
      </c>
      <c r="X11" s="1">
        <v>6</v>
      </c>
      <c r="Y11" s="1">
        <v>2</v>
      </c>
      <c r="Z11" s="1">
        <v>8</v>
      </c>
      <c r="AA11" s="1">
        <v>5</v>
      </c>
      <c r="AB11" s="1">
        <v>6</v>
      </c>
      <c r="AC11" s="1">
        <v>1</v>
      </c>
      <c r="AD11" s="1">
        <v>2</v>
      </c>
      <c r="AE11" s="1">
        <v>1</v>
      </c>
      <c r="AF11" s="1">
        <v>13</v>
      </c>
      <c r="AG11" s="1">
        <v>1</v>
      </c>
      <c r="AH11" s="1">
        <v>43</v>
      </c>
      <c r="AI11" s="1">
        <v>24</v>
      </c>
      <c r="AJ11" s="1">
        <v>13</v>
      </c>
      <c r="AK11" s="1">
        <v>4</v>
      </c>
      <c r="AL11" s="1">
        <v>5</v>
      </c>
      <c r="AM11" s="1">
        <v>31</v>
      </c>
      <c r="AN11" s="1">
        <v>18</v>
      </c>
      <c r="AO11" s="1">
        <v>27</v>
      </c>
      <c r="AP11" s="1">
        <v>25</v>
      </c>
      <c r="AQ11" s="1">
        <v>9</v>
      </c>
      <c r="AR11" s="1">
        <v>17</v>
      </c>
      <c r="AS11" s="1">
        <v>13</v>
      </c>
      <c r="AT11" s="1">
        <v>23</v>
      </c>
      <c r="AU11" s="1">
        <v>6</v>
      </c>
      <c r="AV11" s="1">
        <v>8</v>
      </c>
      <c r="AW11" s="1">
        <v>4</v>
      </c>
      <c r="AX11" s="1">
        <v>25</v>
      </c>
      <c r="AY11" s="1">
        <v>33</v>
      </c>
      <c r="AZ11" s="1">
        <v>23</v>
      </c>
      <c r="BA11" s="1">
        <v>25</v>
      </c>
      <c r="BB11" s="1">
        <v>27</v>
      </c>
      <c r="BC11" s="1">
        <v>20</v>
      </c>
      <c r="BD11" s="1">
        <v>13</v>
      </c>
      <c r="BE11" s="1">
        <v>17</v>
      </c>
      <c r="BF11" s="1">
        <v>26</v>
      </c>
      <c r="BG11" s="1">
        <v>13</v>
      </c>
      <c r="BH11" s="1">
        <v>41</v>
      </c>
      <c r="BI11" s="1">
        <v>28</v>
      </c>
      <c r="BJ11" s="1">
        <v>56</v>
      </c>
      <c r="BK11" s="1">
        <v>50</v>
      </c>
      <c r="BL11" s="1">
        <v>26</v>
      </c>
      <c r="BM11" s="1">
        <v>38</v>
      </c>
      <c r="BN11" s="1">
        <v>61</v>
      </c>
      <c r="BO11" s="1">
        <v>46</v>
      </c>
      <c r="BP11" s="1">
        <v>63</v>
      </c>
      <c r="BQ11" s="1">
        <v>73</v>
      </c>
      <c r="BR11" s="1">
        <v>36</v>
      </c>
      <c r="BS11" s="1">
        <v>80</v>
      </c>
      <c r="BT11" s="1">
        <v>54</v>
      </c>
      <c r="BU11" s="1">
        <v>82</v>
      </c>
      <c r="BV11" s="1">
        <v>36</v>
      </c>
      <c r="BW11" s="1">
        <v>58</v>
      </c>
      <c r="BX11" s="1">
        <v>31</v>
      </c>
      <c r="BY11" s="1">
        <v>31</v>
      </c>
      <c r="BZ11" s="1">
        <v>35</v>
      </c>
      <c r="CA11" s="1">
        <v>21</v>
      </c>
      <c r="CB11" s="1">
        <v>21</v>
      </c>
      <c r="CC11" s="1">
        <v>22</v>
      </c>
      <c r="CD11" s="1">
        <v>24</v>
      </c>
      <c r="CE11" s="1">
        <v>40</v>
      </c>
      <c r="CF11" s="1">
        <v>31</v>
      </c>
      <c r="CG11" s="1">
        <v>22</v>
      </c>
      <c r="CH11" s="1">
        <v>18</v>
      </c>
      <c r="CI11" s="1">
        <v>16</v>
      </c>
      <c r="CJ11" s="1">
        <v>34</v>
      </c>
      <c r="CK11" s="1">
        <v>39</v>
      </c>
      <c r="CL11" s="1">
        <v>27</v>
      </c>
      <c r="CM11" s="1">
        <v>49</v>
      </c>
      <c r="CN11" s="1">
        <v>9</v>
      </c>
      <c r="CO11" s="1">
        <v>43</v>
      </c>
      <c r="CP11" s="1">
        <v>3</v>
      </c>
      <c r="CQ11" s="1">
        <v>48</v>
      </c>
      <c r="CR11" s="1">
        <v>19</v>
      </c>
      <c r="CS11" s="1">
        <v>20</v>
      </c>
      <c r="CT11" s="1">
        <v>8</v>
      </c>
      <c r="CU11" s="1">
        <v>21</v>
      </c>
      <c r="CV11" s="1">
        <v>18</v>
      </c>
      <c r="CW11" s="1">
        <v>37</v>
      </c>
      <c r="CX11" s="1">
        <v>2</v>
      </c>
      <c r="CY11" s="1">
        <v>12</v>
      </c>
      <c r="CZ11" s="1">
        <v>15</v>
      </c>
      <c r="DA11" s="1">
        <v>10</v>
      </c>
    </row>
    <row r="12" spans="1:105">
      <c r="A12" s="1">
        <v>5</v>
      </c>
      <c r="B12" s="1">
        <v>26</v>
      </c>
      <c r="C12" s="1">
        <v>15</v>
      </c>
      <c r="D12" s="1">
        <v>5</v>
      </c>
      <c r="E12" s="1">
        <v>7</v>
      </c>
      <c r="F12" s="1">
        <v>1</v>
      </c>
      <c r="G12" s="1">
        <v>17</v>
      </c>
      <c r="H12" s="1">
        <v>31</v>
      </c>
      <c r="I12" s="1">
        <v>25</v>
      </c>
      <c r="J12" s="1">
        <v>11</v>
      </c>
      <c r="K12" s="1">
        <v>15</v>
      </c>
      <c r="L12" s="1">
        <v>21</v>
      </c>
      <c r="M12" s="1">
        <v>20</v>
      </c>
      <c r="N12" s="1">
        <v>33</v>
      </c>
      <c r="O12" s="1">
        <v>15</v>
      </c>
      <c r="P12" s="1">
        <v>5</v>
      </c>
      <c r="Q12" s="1">
        <v>15</v>
      </c>
      <c r="R12" s="1">
        <v>14</v>
      </c>
      <c r="S12" s="1">
        <v>25</v>
      </c>
      <c r="T12" s="1">
        <v>5</v>
      </c>
      <c r="U12" s="1">
        <v>10</v>
      </c>
      <c r="V12" s="1">
        <v>5</v>
      </c>
      <c r="W12" s="1">
        <v>5</v>
      </c>
      <c r="X12" s="1">
        <v>4</v>
      </c>
      <c r="Y12" s="1">
        <v>5</v>
      </c>
      <c r="Z12" s="1">
        <v>11</v>
      </c>
      <c r="AA12" s="1">
        <v>8</v>
      </c>
      <c r="AB12" s="1">
        <v>5</v>
      </c>
      <c r="AC12" s="1">
        <v>5</v>
      </c>
      <c r="AD12" s="1">
        <v>23</v>
      </c>
      <c r="AE12" s="1">
        <v>12</v>
      </c>
      <c r="AF12" s="1">
        <v>9</v>
      </c>
      <c r="AG12" s="1">
        <v>5</v>
      </c>
      <c r="AH12" s="1">
        <v>31</v>
      </c>
      <c r="AI12" s="1">
        <v>44</v>
      </c>
      <c r="AJ12" s="1">
        <v>8</v>
      </c>
      <c r="AK12" s="1">
        <v>25</v>
      </c>
      <c r="AL12" s="1">
        <v>4</v>
      </c>
      <c r="AM12" s="1">
        <v>6</v>
      </c>
      <c r="AN12" s="1">
        <v>3</v>
      </c>
      <c r="AO12" s="1">
        <v>7</v>
      </c>
      <c r="AP12" s="1">
        <v>24</v>
      </c>
      <c r="AQ12" s="1">
        <v>13</v>
      </c>
      <c r="AR12" s="1">
        <v>7</v>
      </c>
      <c r="AS12" s="1">
        <v>16</v>
      </c>
      <c r="AT12" s="1">
        <v>7</v>
      </c>
      <c r="AU12" s="1">
        <v>10</v>
      </c>
      <c r="AV12" s="1">
        <v>18</v>
      </c>
      <c r="AW12" s="1">
        <v>27</v>
      </c>
      <c r="AX12" s="1">
        <v>18</v>
      </c>
      <c r="AY12" s="1">
        <v>22</v>
      </c>
      <c r="AZ12" s="1">
        <v>21</v>
      </c>
      <c r="BA12" s="1">
        <v>17</v>
      </c>
      <c r="BB12" s="1">
        <v>26</v>
      </c>
      <c r="BC12" s="1">
        <v>5</v>
      </c>
      <c r="BD12" s="1">
        <v>28</v>
      </c>
      <c r="BE12" s="1">
        <v>21</v>
      </c>
      <c r="BF12" s="1">
        <v>37</v>
      </c>
      <c r="BG12" s="1">
        <v>22</v>
      </c>
      <c r="BH12" s="1">
        <v>29</v>
      </c>
      <c r="BI12" s="1">
        <v>59</v>
      </c>
      <c r="BJ12" s="1">
        <v>48</v>
      </c>
      <c r="BK12" s="1">
        <v>40</v>
      </c>
      <c r="BL12" s="1">
        <v>10</v>
      </c>
      <c r="BM12" s="1">
        <v>35</v>
      </c>
      <c r="BN12" s="1">
        <v>59</v>
      </c>
      <c r="BO12" s="1">
        <v>67</v>
      </c>
      <c r="BP12" s="1">
        <v>94</v>
      </c>
      <c r="BQ12" s="1">
        <v>56</v>
      </c>
      <c r="BR12" s="1">
        <v>94</v>
      </c>
      <c r="BS12" s="1">
        <v>108</v>
      </c>
      <c r="BT12" s="1">
        <v>37</v>
      </c>
      <c r="BU12" s="1">
        <v>41</v>
      </c>
      <c r="BV12" s="1">
        <v>46</v>
      </c>
      <c r="BW12" s="1">
        <v>43</v>
      </c>
      <c r="BX12" s="1">
        <v>54</v>
      </c>
      <c r="BY12" s="1">
        <v>41</v>
      </c>
      <c r="BZ12" s="1">
        <v>24</v>
      </c>
      <c r="CA12" s="1">
        <v>33</v>
      </c>
      <c r="CB12" s="1">
        <v>32</v>
      </c>
      <c r="CC12" s="1">
        <v>21</v>
      </c>
      <c r="CD12" s="1">
        <v>18</v>
      </c>
      <c r="CE12" s="1">
        <v>13</v>
      </c>
      <c r="CF12" s="1">
        <v>35</v>
      </c>
      <c r="CG12" s="1">
        <v>19</v>
      </c>
      <c r="CH12" s="1">
        <v>12</v>
      </c>
      <c r="CI12" s="1">
        <v>21</v>
      </c>
      <c r="CJ12" s="1">
        <v>14</v>
      </c>
      <c r="CK12" s="1">
        <v>9</v>
      </c>
      <c r="CL12" s="1">
        <v>21</v>
      </c>
      <c r="CM12" s="1">
        <v>47</v>
      </c>
      <c r="CN12" s="1">
        <v>16</v>
      </c>
      <c r="CO12" s="1">
        <v>29</v>
      </c>
      <c r="CP12" s="1">
        <v>62</v>
      </c>
      <c r="CQ12" s="1">
        <v>5</v>
      </c>
      <c r="CR12" s="1">
        <v>9</v>
      </c>
      <c r="CS12" s="1">
        <v>11</v>
      </c>
      <c r="CT12" s="1">
        <v>19</v>
      </c>
      <c r="CU12" s="1">
        <v>14</v>
      </c>
      <c r="CV12" s="1">
        <v>19</v>
      </c>
      <c r="CW12" s="1">
        <v>16</v>
      </c>
      <c r="CX12" s="1">
        <v>6</v>
      </c>
      <c r="CY12" s="1">
        <v>21</v>
      </c>
      <c r="CZ12" s="1">
        <v>1</v>
      </c>
      <c r="DA12" s="1">
        <v>14</v>
      </c>
    </row>
    <row r="13" spans="1:105">
      <c r="A13" s="1">
        <v>14</v>
      </c>
      <c r="B13" s="1">
        <v>45</v>
      </c>
      <c r="C13" s="1">
        <v>9</v>
      </c>
      <c r="D13" s="1">
        <v>15</v>
      </c>
      <c r="E13" s="1">
        <v>8</v>
      </c>
      <c r="F13" s="1">
        <v>1</v>
      </c>
      <c r="G13" s="1">
        <v>17</v>
      </c>
      <c r="H13" s="1">
        <v>29</v>
      </c>
      <c r="I13" s="1">
        <v>2</v>
      </c>
      <c r="J13" s="1">
        <v>15</v>
      </c>
      <c r="K13" s="1">
        <v>13</v>
      </c>
      <c r="L13" s="1">
        <v>3</v>
      </c>
      <c r="M13" s="1">
        <v>37</v>
      </c>
      <c r="N13" s="1">
        <v>39</v>
      </c>
      <c r="O13" s="1">
        <v>33</v>
      </c>
      <c r="P13" s="1">
        <v>18</v>
      </c>
      <c r="Q13" s="1">
        <v>2</v>
      </c>
      <c r="R13" s="1">
        <v>1</v>
      </c>
      <c r="S13" s="1">
        <v>10</v>
      </c>
      <c r="T13" s="1">
        <v>7</v>
      </c>
      <c r="U13" s="1">
        <v>11</v>
      </c>
      <c r="V13" s="1">
        <v>7</v>
      </c>
      <c r="W13" s="1">
        <v>1</v>
      </c>
      <c r="X13" s="1">
        <v>4</v>
      </c>
      <c r="Y13" s="1">
        <v>18</v>
      </c>
      <c r="Z13" s="1">
        <v>1</v>
      </c>
      <c r="AA13" s="1">
        <v>1</v>
      </c>
      <c r="AB13" s="1">
        <v>9</v>
      </c>
      <c r="AC13" s="1">
        <v>12</v>
      </c>
      <c r="AD13" s="1">
        <v>1</v>
      </c>
      <c r="AE13" s="1">
        <v>1</v>
      </c>
      <c r="AF13" s="1">
        <v>10</v>
      </c>
      <c r="AG13" s="1">
        <v>7</v>
      </c>
      <c r="AH13" s="1">
        <v>54</v>
      </c>
      <c r="AI13" s="1">
        <v>37</v>
      </c>
      <c r="AJ13" s="1">
        <v>44</v>
      </c>
      <c r="AK13" s="1">
        <v>11</v>
      </c>
      <c r="AL13" s="1">
        <v>14</v>
      </c>
      <c r="AM13" s="1">
        <v>30</v>
      </c>
      <c r="AN13" s="1">
        <v>24</v>
      </c>
      <c r="AO13" s="1">
        <v>12</v>
      </c>
      <c r="AP13" s="1">
        <v>14</v>
      </c>
      <c r="AQ13" s="1">
        <v>9</v>
      </c>
      <c r="AR13" s="1">
        <v>14</v>
      </c>
      <c r="AS13" s="1">
        <v>23</v>
      </c>
      <c r="AT13" s="1">
        <v>8</v>
      </c>
      <c r="AU13" s="1">
        <v>8</v>
      </c>
      <c r="AV13" s="1">
        <v>32</v>
      </c>
      <c r="AW13" s="1">
        <v>7</v>
      </c>
      <c r="AX13" s="1">
        <v>13</v>
      </c>
      <c r="AY13" s="1">
        <v>16</v>
      </c>
      <c r="AZ13" s="1">
        <v>31</v>
      </c>
      <c r="BA13" s="1">
        <v>2</v>
      </c>
      <c r="BB13" s="1">
        <v>9</v>
      </c>
      <c r="BC13" s="1">
        <v>12</v>
      </c>
      <c r="BD13" s="1">
        <v>32</v>
      </c>
      <c r="BE13" s="1">
        <v>31</v>
      </c>
      <c r="BF13" s="1">
        <v>17</v>
      </c>
      <c r="BG13" s="1">
        <v>36</v>
      </c>
      <c r="BH13" s="1">
        <v>24</v>
      </c>
      <c r="BI13" s="1">
        <v>28</v>
      </c>
      <c r="BJ13" s="1">
        <v>40</v>
      </c>
      <c r="BK13" s="1">
        <v>56</v>
      </c>
      <c r="BL13" s="1">
        <v>71</v>
      </c>
      <c r="BM13" s="1">
        <v>30</v>
      </c>
      <c r="BN13" s="1">
        <v>45</v>
      </c>
      <c r="BO13" s="1">
        <v>62</v>
      </c>
      <c r="BP13" s="1">
        <v>97</v>
      </c>
      <c r="BQ13" s="1">
        <v>73</v>
      </c>
      <c r="BR13" s="1">
        <v>37</v>
      </c>
      <c r="BS13" s="1">
        <v>62</v>
      </c>
      <c r="BT13" s="1">
        <v>67</v>
      </c>
      <c r="BU13" s="1">
        <v>78</v>
      </c>
      <c r="BV13" s="1">
        <v>84</v>
      </c>
      <c r="BW13" s="1">
        <v>70</v>
      </c>
      <c r="BX13" s="1">
        <v>17</v>
      </c>
      <c r="BY13" s="1">
        <v>44</v>
      </c>
      <c r="BZ13" s="1">
        <v>25</v>
      </c>
      <c r="CA13" s="1">
        <v>25</v>
      </c>
      <c r="CB13" s="1">
        <v>7</v>
      </c>
      <c r="CC13" s="1">
        <v>24</v>
      </c>
      <c r="CD13" s="1">
        <v>44</v>
      </c>
      <c r="CE13" s="1">
        <v>15</v>
      </c>
      <c r="CF13" s="1">
        <v>21</v>
      </c>
      <c r="CG13" s="1">
        <v>9</v>
      </c>
      <c r="CH13" s="1">
        <v>20</v>
      </c>
      <c r="CI13" s="1">
        <v>11</v>
      </c>
      <c r="CJ13" s="1">
        <v>25</v>
      </c>
      <c r="CK13" s="1">
        <v>6</v>
      </c>
      <c r="CL13" s="1">
        <v>19</v>
      </c>
      <c r="CM13" s="1">
        <v>31</v>
      </c>
      <c r="CN13" s="1">
        <v>7</v>
      </c>
      <c r="CO13" s="1">
        <v>15</v>
      </c>
      <c r="CP13" s="1">
        <v>31</v>
      </c>
      <c r="CQ13" s="1">
        <v>1</v>
      </c>
      <c r="CR13" s="1">
        <v>33</v>
      </c>
      <c r="CS13" s="1">
        <v>16</v>
      </c>
      <c r="CT13" s="1">
        <v>23</v>
      </c>
      <c r="CU13" s="1">
        <v>14</v>
      </c>
      <c r="CV13" s="1">
        <v>8</v>
      </c>
      <c r="CW13" s="1">
        <v>10</v>
      </c>
      <c r="CX13" s="1">
        <v>3</v>
      </c>
      <c r="CY13" s="1">
        <v>1</v>
      </c>
      <c r="CZ13" s="1">
        <v>16</v>
      </c>
      <c r="DA13" s="1">
        <v>16</v>
      </c>
    </row>
    <row r="14" spans="1:105">
      <c r="A14" s="1">
        <v>13</v>
      </c>
      <c r="B14" s="1">
        <v>15</v>
      </c>
      <c r="C14" s="1">
        <v>4</v>
      </c>
      <c r="D14" s="1">
        <v>9</v>
      </c>
      <c r="E14" s="1">
        <v>9</v>
      </c>
      <c r="F14" s="1">
        <v>7</v>
      </c>
      <c r="G14" s="1">
        <v>10</v>
      </c>
      <c r="H14" s="1">
        <v>27</v>
      </c>
      <c r="I14" s="1">
        <v>6</v>
      </c>
      <c r="J14" s="1">
        <v>9</v>
      </c>
      <c r="K14" s="1">
        <v>15</v>
      </c>
      <c r="L14" s="1">
        <v>7</v>
      </c>
      <c r="M14" s="1">
        <v>35</v>
      </c>
      <c r="N14" s="1">
        <v>15</v>
      </c>
      <c r="O14" s="1">
        <v>5</v>
      </c>
      <c r="P14" s="1">
        <v>7</v>
      </c>
      <c r="Q14" s="1">
        <v>2</v>
      </c>
      <c r="R14" s="1">
        <v>1</v>
      </c>
      <c r="S14" s="1">
        <v>12</v>
      </c>
      <c r="T14" s="1">
        <v>10</v>
      </c>
      <c r="U14" s="1">
        <v>13</v>
      </c>
      <c r="V14" s="1">
        <v>13</v>
      </c>
      <c r="W14" s="1">
        <v>24</v>
      </c>
      <c r="X14" s="1">
        <v>9</v>
      </c>
      <c r="Y14" s="1">
        <v>20</v>
      </c>
      <c r="Z14" s="1">
        <v>17</v>
      </c>
      <c r="AA14" s="1">
        <v>8</v>
      </c>
      <c r="AB14" s="1">
        <v>13</v>
      </c>
      <c r="AC14" s="1">
        <v>3</v>
      </c>
      <c r="AD14" s="1">
        <v>20</v>
      </c>
      <c r="AE14" s="1">
        <v>5</v>
      </c>
      <c r="AF14" s="1">
        <v>1</v>
      </c>
      <c r="AG14" s="1">
        <v>1</v>
      </c>
      <c r="AH14" s="1">
        <v>13</v>
      </c>
      <c r="AI14" s="1">
        <v>40</v>
      </c>
      <c r="AJ14" s="1">
        <v>20</v>
      </c>
      <c r="AK14" s="1">
        <v>11</v>
      </c>
      <c r="AL14" s="1">
        <v>8</v>
      </c>
      <c r="AM14" s="1">
        <v>21</v>
      </c>
      <c r="AN14" s="1">
        <v>25</v>
      </c>
      <c r="AO14" s="1">
        <v>14</v>
      </c>
      <c r="AP14" s="1">
        <v>17</v>
      </c>
      <c r="AQ14" s="1">
        <v>11</v>
      </c>
      <c r="AR14" s="1">
        <v>13</v>
      </c>
      <c r="AS14" s="1">
        <v>6</v>
      </c>
      <c r="AT14" s="1">
        <v>10</v>
      </c>
      <c r="AU14" s="1">
        <v>17</v>
      </c>
      <c r="AV14" s="1">
        <v>5</v>
      </c>
      <c r="AW14" s="1">
        <v>5</v>
      </c>
      <c r="AX14" s="1">
        <v>18</v>
      </c>
      <c r="AY14" s="1">
        <v>9</v>
      </c>
      <c r="AZ14" s="1">
        <v>8</v>
      </c>
      <c r="BA14" s="1">
        <v>7</v>
      </c>
      <c r="BB14" s="1">
        <v>42</v>
      </c>
      <c r="BC14" s="1">
        <v>10</v>
      </c>
      <c r="BD14" s="1">
        <v>33</v>
      </c>
      <c r="BE14" s="1">
        <v>28</v>
      </c>
      <c r="BF14" s="1">
        <v>29</v>
      </c>
      <c r="BG14" s="1">
        <v>35</v>
      </c>
      <c r="BH14" s="1">
        <v>24</v>
      </c>
      <c r="BI14" s="1">
        <v>66</v>
      </c>
      <c r="BJ14" s="1">
        <v>71</v>
      </c>
      <c r="BK14" s="1">
        <v>69</v>
      </c>
      <c r="BL14" s="1">
        <v>30</v>
      </c>
      <c r="BM14" s="1">
        <v>49</v>
      </c>
      <c r="BN14" s="1">
        <v>98</v>
      </c>
      <c r="BO14" s="1">
        <v>80</v>
      </c>
      <c r="BP14" s="1">
        <v>120</v>
      </c>
      <c r="BQ14" s="1">
        <v>71</v>
      </c>
      <c r="BR14" s="1">
        <v>78</v>
      </c>
      <c r="BS14" s="1">
        <v>53</v>
      </c>
      <c r="BT14" s="1">
        <v>96</v>
      </c>
      <c r="BU14" s="1">
        <v>58</v>
      </c>
      <c r="BV14" s="1">
        <v>54</v>
      </c>
      <c r="BW14" s="1">
        <v>41</v>
      </c>
      <c r="BX14" s="1">
        <v>57</v>
      </c>
      <c r="BY14" s="1">
        <v>20</v>
      </c>
      <c r="BZ14" s="1">
        <v>29</v>
      </c>
      <c r="CA14" s="1">
        <v>30</v>
      </c>
      <c r="CB14" s="1">
        <v>36</v>
      </c>
      <c r="CC14" s="1">
        <v>22</v>
      </c>
      <c r="CD14" s="1">
        <v>16</v>
      </c>
      <c r="CE14" s="1">
        <v>31</v>
      </c>
      <c r="CF14" s="1">
        <v>35</v>
      </c>
      <c r="CG14" s="1">
        <v>10</v>
      </c>
      <c r="CH14" s="1">
        <v>8</v>
      </c>
      <c r="CI14" s="1">
        <v>2</v>
      </c>
      <c r="CJ14" s="1">
        <v>23</v>
      </c>
      <c r="CK14" s="1">
        <v>24</v>
      </c>
      <c r="CL14" s="1">
        <v>18</v>
      </c>
      <c r="CM14" s="1">
        <v>6</v>
      </c>
      <c r="CN14" s="1">
        <v>15</v>
      </c>
      <c r="CO14" s="1">
        <v>4</v>
      </c>
      <c r="CP14" s="1">
        <v>9</v>
      </c>
      <c r="CQ14" s="1">
        <v>8</v>
      </c>
      <c r="CR14" s="1">
        <v>10</v>
      </c>
      <c r="CS14" s="1">
        <v>19</v>
      </c>
      <c r="CT14" s="1">
        <v>9</v>
      </c>
      <c r="CU14" s="1">
        <v>8</v>
      </c>
      <c r="CV14" s="1">
        <v>12</v>
      </c>
      <c r="CW14" s="1">
        <v>19</v>
      </c>
      <c r="CX14" s="1">
        <v>8</v>
      </c>
      <c r="CY14" s="1">
        <v>19</v>
      </c>
      <c r="CZ14" s="1">
        <v>2</v>
      </c>
      <c r="DA14" s="1">
        <v>16</v>
      </c>
    </row>
    <row r="15" spans="1:105">
      <c r="A15" s="1">
        <v>9</v>
      </c>
      <c r="B15" s="1">
        <v>27</v>
      </c>
      <c r="C15" s="1">
        <v>9</v>
      </c>
      <c r="D15" s="1">
        <v>6</v>
      </c>
      <c r="E15" s="1">
        <v>17</v>
      </c>
      <c r="F15" s="1">
        <v>11</v>
      </c>
      <c r="G15" s="1">
        <v>75</v>
      </c>
      <c r="H15" s="1">
        <v>84</v>
      </c>
      <c r="I15" s="1">
        <v>25</v>
      </c>
      <c r="J15" s="1">
        <v>1</v>
      </c>
      <c r="K15" s="1">
        <v>14</v>
      </c>
      <c r="L15" s="1">
        <v>5</v>
      </c>
      <c r="M15" s="1">
        <v>15</v>
      </c>
      <c r="N15" s="1">
        <v>18</v>
      </c>
      <c r="O15" s="1">
        <v>16</v>
      </c>
      <c r="P15" s="1">
        <v>19</v>
      </c>
      <c r="Q15" s="1">
        <v>10</v>
      </c>
      <c r="R15" s="1">
        <v>17</v>
      </c>
      <c r="S15" s="1">
        <v>8</v>
      </c>
      <c r="T15" s="1">
        <v>1</v>
      </c>
      <c r="U15" s="1">
        <v>8</v>
      </c>
      <c r="V15" s="1">
        <v>3</v>
      </c>
      <c r="W15" s="1">
        <v>1</v>
      </c>
      <c r="X15" s="1">
        <v>11</v>
      </c>
      <c r="Y15" s="1">
        <v>5</v>
      </c>
      <c r="Z15" s="1">
        <v>4</v>
      </c>
      <c r="AA15" s="1">
        <v>1</v>
      </c>
      <c r="AB15" s="1">
        <v>14</v>
      </c>
      <c r="AC15" s="1">
        <v>4</v>
      </c>
      <c r="AD15" s="1">
        <v>11</v>
      </c>
      <c r="AE15" s="1">
        <v>2</v>
      </c>
      <c r="AF15" s="1">
        <v>14</v>
      </c>
      <c r="AG15" s="1">
        <v>9</v>
      </c>
      <c r="AH15" s="1">
        <v>10</v>
      </c>
      <c r="AI15" s="1">
        <v>10</v>
      </c>
      <c r="AJ15" s="1">
        <v>9</v>
      </c>
      <c r="AK15" s="1">
        <v>12</v>
      </c>
      <c r="AL15" s="1">
        <v>37</v>
      </c>
      <c r="AM15" s="1">
        <v>14</v>
      </c>
      <c r="AN15" s="1">
        <v>8</v>
      </c>
      <c r="AO15" s="1">
        <v>13</v>
      </c>
      <c r="AP15" s="1">
        <v>8</v>
      </c>
      <c r="AQ15" s="1">
        <v>5</v>
      </c>
      <c r="AR15" s="1">
        <v>3</v>
      </c>
      <c r="AS15" s="1">
        <v>12</v>
      </c>
      <c r="AT15" s="1">
        <v>26</v>
      </c>
      <c r="AU15" s="1">
        <v>3</v>
      </c>
      <c r="AV15" s="1">
        <v>3</v>
      </c>
      <c r="AW15" s="1">
        <v>12</v>
      </c>
      <c r="AX15" s="1">
        <v>4</v>
      </c>
      <c r="AY15" s="1">
        <v>6</v>
      </c>
      <c r="AZ15" s="1">
        <v>7</v>
      </c>
      <c r="BA15" s="1">
        <v>15</v>
      </c>
      <c r="BB15" s="1">
        <v>32</v>
      </c>
      <c r="BC15" s="1">
        <v>11</v>
      </c>
      <c r="BD15" s="1">
        <v>3</v>
      </c>
      <c r="BE15" s="1">
        <v>20</v>
      </c>
      <c r="BF15" s="1">
        <v>24</v>
      </c>
      <c r="BG15" s="1">
        <v>30</v>
      </c>
      <c r="BH15" s="1">
        <v>33</v>
      </c>
      <c r="BI15" s="1">
        <v>43</v>
      </c>
      <c r="BJ15" s="1">
        <v>46</v>
      </c>
      <c r="BK15" s="1">
        <v>43</v>
      </c>
      <c r="BL15" s="1">
        <v>41</v>
      </c>
      <c r="BM15" s="1">
        <v>59</v>
      </c>
      <c r="BN15" s="1">
        <v>57</v>
      </c>
      <c r="BO15" s="1">
        <v>77</v>
      </c>
      <c r="BP15" s="1">
        <v>77</v>
      </c>
      <c r="BQ15" s="1">
        <v>86</v>
      </c>
      <c r="BR15" s="1">
        <v>56</v>
      </c>
      <c r="BS15" s="1">
        <v>49</v>
      </c>
      <c r="BT15" s="1">
        <v>43</v>
      </c>
      <c r="BU15" s="1">
        <v>55</v>
      </c>
      <c r="BV15" s="1">
        <v>49</v>
      </c>
      <c r="BW15" s="1">
        <v>35</v>
      </c>
      <c r="BX15" s="1">
        <v>50</v>
      </c>
      <c r="BY15" s="1">
        <v>64</v>
      </c>
      <c r="BZ15" s="1">
        <v>50</v>
      </c>
      <c r="CA15" s="1">
        <v>37</v>
      </c>
      <c r="CB15" s="1">
        <v>36</v>
      </c>
      <c r="CC15" s="1">
        <v>45</v>
      </c>
      <c r="CD15" s="1">
        <v>25</v>
      </c>
      <c r="CE15" s="1">
        <v>44</v>
      </c>
      <c r="CF15" s="1">
        <v>52</v>
      </c>
      <c r="CG15" s="1">
        <v>35</v>
      </c>
      <c r="CH15" s="1">
        <v>23</v>
      </c>
      <c r="CI15" s="1">
        <v>25</v>
      </c>
      <c r="CJ15" s="1">
        <v>13</v>
      </c>
      <c r="CK15" s="1">
        <v>15</v>
      </c>
      <c r="CL15" s="1">
        <v>6</v>
      </c>
      <c r="CM15" s="1">
        <v>32</v>
      </c>
      <c r="CN15" s="1">
        <v>4</v>
      </c>
      <c r="CO15" s="1">
        <v>6</v>
      </c>
      <c r="CP15" s="1">
        <v>5</v>
      </c>
      <c r="CQ15" s="1">
        <v>48</v>
      </c>
      <c r="CR15" s="1">
        <v>13</v>
      </c>
      <c r="CS15" s="1">
        <v>12</v>
      </c>
      <c r="CT15" s="1">
        <v>8</v>
      </c>
      <c r="CU15" s="1">
        <v>1</v>
      </c>
      <c r="CV15" s="1">
        <v>15</v>
      </c>
      <c r="CW15" s="1">
        <v>6</v>
      </c>
      <c r="CX15" s="1">
        <v>10</v>
      </c>
      <c r="CY15" s="1">
        <v>15</v>
      </c>
      <c r="CZ15" s="1">
        <v>8</v>
      </c>
      <c r="DA15" s="1">
        <v>7</v>
      </c>
    </row>
    <row r="16" spans="1:105">
      <c r="A16" s="1">
        <v>4</v>
      </c>
      <c r="B16" s="1">
        <v>20</v>
      </c>
      <c r="C16" s="1">
        <v>4</v>
      </c>
      <c r="D16" s="1">
        <v>7</v>
      </c>
      <c r="E16" s="1">
        <v>23</v>
      </c>
      <c r="F16" s="1">
        <v>11</v>
      </c>
      <c r="G16" s="1">
        <v>56</v>
      </c>
      <c r="H16" s="1">
        <v>75</v>
      </c>
      <c r="I16" s="1">
        <v>70</v>
      </c>
      <c r="J16" s="1">
        <v>3</v>
      </c>
      <c r="K16" s="1">
        <v>15</v>
      </c>
      <c r="L16" s="1">
        <v>40</v>
      </c>
      <c r="M16" s="1">
        <v>7</v>
      </c>
      <c r="N16" s="1">
        <v>24</v>
      </c>
      <c r="O16" s="1">
        <v>21</v>
      </c>
      <c r="P16" s="1">
        <v>31</v>
      </c>
      <c r="Q16" s="1">
        <v>41</v>
      </c>
      <c r="R16" s="1">
        <v>23</v>
      </c>
      <c r="S16" s="1">
        <v>8</v>
      </c>
      <c r="T16" s="1">
        <v>1</v>
      </c>
      <c r="U16" s="1">
        <v>11</v>
      </c>
      <c r="V16" s="1">
        <v>4</v>
      </c>
      <c r="W16" s="1">
        <v>4</v>
      </c>
      <c r="X16" s="1">
        <v>10</v>
      </c>
      <c r="Y16" s="1">
        <v>3</v>
      </c>
      <c r="Z16" s="1">
        <v>5</v>
      </c>
      <c r="AA16" s="1">
        <v>1</v>
      </c>
      <c r="AB16" s="1">
        <v>4</v>
      </c>
      <c r="AC16" s="1">
        <v>3</v>
      </c>
      <c r="AD16" s="1">
        <v>1</v>
      </c>
      <c r="AE16" s="1">
        <v>1</v>
      </c>
      <c r="AF16" s="1">
        <v>2</v>
      </c>
      <c r="AG16" s="1">
        <v>17</v>
      </c>
      <c r="AH16" s="1">
        <v>15</v>
      </c>
      <c r="AI16" s="1">
        <v>20</v>
      </c>
      <c r="AJ16" s="1">
        <v>3</v>
      </c>
      <c r="AK16" s="1">
        <v>1</v>
      </c>
      <c r="AL16" s="1">
        <v>14</v>
      </c>
      <c r="AM16" s="1">
        <v>18</v>
      </c>
      <c r="AN16" s="1">
        <v>9</v>
      </c>
      <c r="AO16" s="1">
        <v>3</v>
      </c>
      <c r="AP16" s="1">
        <v>3</v>
      </c>
      <c r="AQ16" s="1">
        <v>8</v>
      </c>
      <c r="AR16" s="1">
        <v>4</v>
      </c>
      <c r="AS16" s="1">
        <v>3</v>
      </c>
      <c r="AT16" s="1">
        <v>5</v>
      </c>
      <c r="AU16" s="1">
        <v>4</v>
      </c>
      <c r="AV16" s="1">
        <v>9</v>
      </c>
      <c r="AW16" s="1">
        <v>9</v>
      </c>
      <c r="AX16" s="1">
        <v>17</v>
      </c>
      <c r="AY16" s="1">
        <v>13</v>
      </c>
      <c r="AZ16" s="1">
        <v>18</v>
      </c>
      <c r="BA16" s="1">
        <v>25</v>
      </c>
      <c r="BB16" s="1">
        <v>6</v>
      </c>
      <c r="BC16" s="1">
        <v>27</v>
      </c>
      <c r="BD16" s="1">
        <v>15</v>
      </c>
      <c r="BE16" s="1">
        <v>32</v>
      </c>
      <c r="BF16" s="1">
        <v>29</v>
      </c>
      <c r="BG16" s="1">
        <v>6</v>
      </c>
      <c r="BH16" s="1">
        <v>34</v>
      </c>
      <c r="BI16" s="1">
        <v>43</v>
      </c>
      <c r="BJ16" s="1">
        <v>72</v>
      </c>
      <c r="BK16" s="1">
        <v>39</v>
      </c>
      <c r="BL16" s="1">
        <v>50</v>
      </c>
      <c r="BM16" s="1">
        <v>80</v>
      </c>
      <c r="BN16" s="1">
        <v>39</v>
      </c>
      <c r="BO16" s="1">
        <v>43</v>
      </c>
      <c r="BP16" s="1">
        <v>136</v>
      </c>
      <c r="BQ16" s="1">
        <v>70</v>
      </c>
      <c r="BR16" s="1">
        <v>74</v>
      </c>
      <c r="BS16" s="1">
        <v>52</v>
      </c>
      <c r="BT16" s="1">
        <v>108</v>
      </c>
      <c r="BU16" s="1">
        <v>82</v>
      </c>
      <c r="BV16" s="1">
        <v>42</v>
      </c>
      <c r="BW16" s="1">
        <v>39</v>
      </c>
      <c r="BX16" s="1">
        <v>50</v>
      </c>
      <c r="BY16" s="1">
        <v>37</v>
      </c>
      <c r="BZ16" s="1">
        <v>57</v>
      </c>
      <c r="CA16" s="1">
        <v>57</v>
      </c>
      <c r="CB16" s="1">
        <v>47</v>
      </c>
      <c r="CC16" s="1">
        <v>35</v>
      </c>
      <c r="CD16" s="1">
        <v>46</v>
      </c>
      <c r="CE16" s="1">
        <v>44</v>
      </c>
      <c r="CF16" s="1">
        <v>61</v>
      </c>
      <c r="CG16" s="1">
        <v>42</v>
      </c>
      <c r="CH16" s="1">
        <v>12</v>
      </c>
      <c r="CI16" s="1">
        <v>30</v>
      </c>
      <c r="CJ16" s="1">
        <v>8</v>
      </c>
      <c r="CK16" s="1">
        <v>18</v>
      </c>
      <c r="CL16" s="1">
        <v>23</v>
      </c>
      <c r="CM16" s="1">
        <v>37</v>
      </c>
      <c r="CN16" s="1">
        <v>2</v>
      </c>
      <c r="CO16" s="1">
        <v>2</v>
      </c>
      <c r="CP16" s="1">
        <v>7</v>
      </c>
      <c r="CQ16" s="1">
        <v>4</v>
      </c>
      <c r="CR16" s="1">
        <v>4</v>
      </c>
      <c r="CS16" s="1">
        <v>4</v>
      </c>
      <c r="CT16" s="1">
        <v>15</v>
      </c>
      <c r="CU16" s="1">
        <v>27</v>
      </c>
      <c r="CV16" s="1">
        <v>10</v>
      </c>
      <c r="CW16" s="1">
        <v>4</v>
      </c>
      <c r="CX16" s="1">
        <v>9</v>
      </c>
      <c r="CY16" s="1">
        <v>15</v>
      </c>
      <c r="CZ16" s="1">
        <v>23</v>
      </c>
      <c r="DA16" s="1">
        <v>9</v>
      </c>
    </row>
    <row r="17" spans="1:105">
      <c r="A17" s="1">
        <v>20</v>
      </c>
      <c r="B17" s="1">
        <v>27</v>
      </c>
      <c r="C17" s="1">
        <v>15</v>
      </c>
      <c r="D17" s="1">
        <v>4</v>
      </c>
      <c r="E17" s="1">
        <v>16</v>
      </c>
      <c r="F17" s="1">
        <v>30</v>
      </c>
      <c r="G17" s="1">
        <v>64</v>
      </c>
      <c r="H17" s="1">
        <v>84</v>
      </c>
      <c r="I17" s="1">
        <v>45</v>
      </c>
      <c r="J17" s="1">
        <v>13</v>
      </c>
      <c r="K17" s="1">
        <v>1</v>
      </c>
      <c r="L17" s="1">
        <v>10</v>
      </c>
      <c r="M17" s="1">
        <v>5</v>
      </c>
      <c r="N17" s="1">
        <v>11</v>
      </c>
      <c r="O17" s="1">
        <v>10</v>
      </c>
      <c r="P17" s="1">
        <v>19</v>
      </c>
      <c r="Q17" s="1">
        <v>23</v>
      </c>
      <c r="R17" s="1">
        <v>41</v>
      </c>
      <c r="S17" s="1">
        <v>7</v>
      </c>
      <c r="T17" s="1">
        <v>54</v>
      </c>
      <c r="U17" s="1">
        <v>1</v>
      </c>
      <c r="V17" s="1">
        <v>15</v>
      </c>
      <c r="W17" s="1">
        <v>6</v>
      </c>
      <c r="X17" s="1">
        <v>26</v>
      </c>
      <c r="Y17" s="1">
        <v>10</v>
      </c>
      <c r="Z17" s="1">
        <v>16</v>
      </c>
      <c r="AA17" s="1">
        <v>8</v>
      </c>
      <c r="AB17" s="1">
        <v>13</v>
      </c>
      <c r="AC17" s="1">
        <v>1</v>
      </c>
      <c r="AD17" s="1">
        <v>1</v>
      </c>
      <c r="AE17" s="1">
        <v>2</v>
      </c>
      <c r="AF17" s="1">
        <v>1</v>
      </c>
      <c r="AG17" s="1">
        <v>8</v>
      </c>
      <c r="AH17" s="1">
        <v>7</v>
      </c>
      <c r="AI17" s="1">
        <v>1</v>
      </c>
      <c r="AJ17" s="1">
        <v>9</v>
      </c>
      <c r="AK17" s="1">
        <v>6</v>
      </c>
      <c r="AL17" s="1">
        <v>2</v>
      </c>
      <c r="AM17" s="1">
        <v>1</v>
      </c>
      <c r="AN17" s="1">
        <v>3</v>
      </c>
      <c r="AO17" s="1">
        <v>8</v>
      </c>
      <c r="AP17" s="1">
        <v>5</v>
      </c>
      <c r="AQ17" s="1">
        <v>10</v>
      </c>
      <c r="AR17" s="1">
        <v>1</v>
      </c>
      <c r="AS17" s="1">
        <v>10</v>
      </c>
      <c r="AT17" s="1">
        <v>6</v>
      </c>
      <c r="AU17" s="1">
        <v>3</v>
      </c>
      <c r="AV17" s="1">
        <v>11</v>
      </c>
      <c r="AW17" s="1">
        <v>15</v>
      </c>
      <c r="AX17" s="1">
        <v>7</v>
      </c>
      <c r="AY17" s="1">
        <v>4</v>
      </c>
      <c r="AZ17" s="1">
        <v>33</v>
      </c>
      <c r="BA17" s="1">
        <v>21</v>
      </c>
      <c r="BB17" s="1">
        <v>8</v>
      </c>
      <c r="BC17" s="1">
        <v>10</v>
      </c>
      <c r="BD17" s="1">
        <v>24</v>
      </c>
      <c r="BE17" s="1">
        <v>7</v>
      </c>
      <c r="BF17" s="1">
        <v>18</v>
      </c>
      <c r="BG17" s="1">
        <v>35</v>
      </c>
      <c r="BH17" s="1">
        <v>56</v>
      </c>
      <c r="BI17" s="1">
        <v>43</v>
      </c>
      <c r="BJ17" s="1">
        <v>67</v>
      </c>
      <c r="BK17" s="1">
        <v>36</v>
      </c>
      <c r="BL17" s="1">
        <v>72</v>
      </c>
      <c r="BM17" s="1">
        <v>46</v>
      </c>
      <c r="BN17" s="1">
        <v>28</v>
      </c>
      <c r="BO17" s="1">
        <v>40</v>
      </c>
      <c r="BP17" s="1">
        <v>121</v>
      </c>
      <c r="BQ17" s="1">
        <v>67</v>
      </c>
      <c r="BR17" s="1">
        <v>41</v>
      </c>
      <c r="BS17" s="1">
        <v>68</v>
      </c>
      <c r="BT17" s="1">
        <v>51</v>
      </c>
      <c r="BU17" s="1">
        <v>57</v>
      </c>
      <c r="BV17" s="1">
        <v>40</v>
      </c>
      <c r="BW17" s="1">
        <v>45</v>
      </c>
      <c r="BX17" s="1">
        <v>57</v>
      </c>
      <c r="BY17" s="1">
        <v>72</v>
      </c>
      <c r="BZ17" s="1">
        <v>51</v>
      </c>
      <c r="CA17" s="1">
        <v>52</v>
      </c>
      <c r="CB17" s="1">
        <v>16</v>
      </c>
      <c r="CC17" s="1">
        <v>48</v>
      </c>
      <c r="CD17" s="1">
        <v>31</v>
      </c>
      <c r="CE17" s="1">
        <v>68</v>
      </c>
      <c r="CF17" s="1">
        <v>68</v>
      </c>
      <c r="CG17" s="1">
        <v>42</v>
      </c>
      <c r="CH17" s="1">
        <v>39</v>
      </c>
      <c r="CI17" s="1">
        <v>31</v>
      </c>
      <c r="CJ17" s="1">
        <v>24</v>
      </c>
      <c r="CK17" s="1">
        <v>9</v>
      </c>
      <c r="CL17" s="1">
        <v>4</v>
      </c>
      <c r="CM17" s="1">
        <v>56</v>
      </c>
      <c r="CN17" s="1">
        <v>6</v>
      </c>
      <c r="CO17" s="1">
        <v>1</v>
      </c>
      <c r="CP17" s="1">
        <v>23</v>
      </c>
      <c r="CQ17" s="1">
        <v>9</v>
      </c>
      <c r="CR17" s="1">
        <v>1</v>
      </c>
      <c r="CS17" s="1">
        <v>13</v>
      </c>
      <c r="CT17" s="1">
        <v>21</v>
      </c>
      <c r="CU17" s="1">
        <v>16</v>
      </c>
      <c r="CV17" s="1">
        <v>19</v>
      </c>
      <c r="CW17" s="1">
        <v>7</v>
      </c>
      <c r="CX17" s="1">
        <v>19</v>
      </c>
      <c r="CY17" s="1">
        <v>11</v>
      </c>
      <c r="CZ17" s="1">
        <v>20</v>
      </c>
      <c r="DA17" s="1">
        <v>12</v>
      </c>
    </row>
    <row r="18" spans="1:105">
      <c r="A18" s="1">
        <v>2</v>
      </c>
      <c r="B18" s="1">
        <v>3</v>
      </c>
      <c r="C18" s="1">
        <v>2</v>
      </c>
      <c r="D18" s="1">
        <v>1</v>
      </c>
      <c r="E18" s="1">
        <v>16</v>
      </c>
      <c r="F18" s="1">
        <v>21</v>
      </c>
      <c r="G18" s="1">
        <v>55</v>
      </c>
      <c r="H18" s="1">
        <v>87</v>
      </c>
      <c r="I18" s="1">
        <v>87</v>
      </c>
      <c r="J18" s="1">
        <v>21</v>
      </c>
      <c r="K18" s="1">
        <v>14</v>
      </c>
      <c r="L18" s="1">
        <v>10</v>
      </c>
      <c r="M18" s="1">
        <v>39</v>
      </c>
      <c r="N18" s="1">
        <v>12</v>
      </c>
      <c r="O18" s="1">
        <v>13</v>
      </c>
      <c r="P18" s="1">
        <v>20</v>
      </c>
      <c r="Q18" s="1">
        <v>35</v>
      </c>
      <c r="R18" s="1">
        <v>16</v>
      </c>
      <c r="S18" s="1">
        <v>16</v>
      </c>
      <c r="T18" s="1">
        <v>27</v>
      </c>
      <c r="U18" s="1">
        <v>5</v>
      </c>
      <c r="V18" s="1">
        <v>12</v>
      </c>
      <c r="W18" s="1">
        <v>1</v>
      </c>
      <c r="X18" s="1">
        <v>7</v>
      </c>
      <c r="Y18" s="1">
        <v>8</v>
      </c>
      <c r="Z18" s="1">
        <v>16</v>
      </c>
      <c r="AA18" s="1">
        <v>9</v>
      </c>
      <c r="AB18" s="1">
        <v>1</v>
      </c>
      <c r="AC18" s="1">
        <v>1</v>
      </c>
      <c r="AD18" s="1">
        <v>11</v>
      </c>
      <c r="AE18" s="1">
        <v>1</v>
      </c>
      <c r="AF18" s="1">
        <v>2</v>
      </c>
      <c r="AG18" s="1">
        <v>3</v>
      </c>
      <c r="AH18" s="1">
        <v>7</v>
      </c>
      <c r="AI18" s="1">
        <v>2</v>
      </c>
      <c r="AJ18" s="1">
        <v>5</v>
      </c>
      <c r="AK18" s="1">
        <v>10</v>
      </c>
      <c r="AL18" s="1">
        <v>5</v>
      </c>
      <c r="AM18" s="1">
        <v>3</v>
      </c>
      <c r="AN18" s="1">
        <v>7</v>
      </c>
      <c r="AO18" s="1">
        <v>7</v>
      </c>
      <c r="AP18" s="1">
        <v>16</v>
      </c>
      <c r="AQ18" s="1">
        <v>8</v>
      </c>
      <c r="AR18" s="1">
        <v>10</v>
      </c>
      <c r="AS18" s="1">
        <v>1</v>
      </c>
      <c r="AT18" s="1">
        <v>10</v>
      </c>
      <c r="AU18" s="1">
        <v>1</v>
      </c>
      <c r="AV18" s="1">
        <v>11</v>
      </c>
      <c r="AW18" s="1">
        <v>5</v>
      </c>
      <c r="AX18" s="1">
        <v>25</v>
      </c>
      <c r="AY18" s="1">
        <v>8</v>
      </c>
      <c r="AZ18" s="1">
        <v>8</v>
      </c>
      <c r="BA18" s="1">
        <v>15</v>
      </c>
      <c r="BB18" s="1">
        <v>8</v>
      </c>
      <c r="BC18" s="1">
        <v>25</v>
      </c>
      <c r="BD18" s="1">
        <v>14</v>
      </c>
      <c r="BE18" s="1">
        <v>11</v>
      </c>
      <c r="BF18" s="1">
        <v>14</v>
      </c>
      <c r="BG18" s="1">
        <v>17</v>
      </c>
      <c r="BH18" s="1">
        <v>10</v>
      </c>
      <c r="BI18" s="1">
        <v>33</v>
      </c>
      <c r="BJ18" s="1">
        <v>52</v>
      </c>
      <c r="BK18" s="1">
        <v>46</v>
      </c>
      <c r="BL18" s="1">
        <v>74</v>
      </c>
      <c r="BM18" s="1">
        <v>43</v>
      </c>
      <c r="BN18" s="1">
        <v>41</v>
      </c>
      <c r="BO18" s="1">
        <v>46</v>
      </c>
      <c r="BP18" s="1">
        <v>94</v>
      </c>
      <c r="BQ18" s="1">
        <v>102</v>
      </c>
      <c r="BR18" s="1">
        <v>61</v>
      </c>
      <c r="BS18" s="1">
        <v>50</v>
      </c>
      <c r="BT18" s="1">
        <v>33</v>
      </c>
      <c r="BU18" s="1">
        <v>85</v>
      </c>
      <c r="BV18" s="1">
        <v>25</v>
      </c>
      <c r="BW18" s="1">
        <v>55</v>
      </c>
      <c r="BX18" s="1">
        <v>31</v>
      </c>
      <c r="BY18" s="1">
        <v>71</v>
      </c>
      <c r="BZ18" s="1">
        <v>44</v>
      </c>
      <c r="CA18" s="1">
        <v>61</v>
      </c>
      <c r="CB18" s="1">
        <v>55</v>
      </c>
      <c r="CC18" s="1">
        <v>40</v>
      </c>
      <c r="CD18" s="1">
        <v>45</v>
      </c>
      <c r="CE18" s="1">
        <v>39</v>
      </c>
      <c r="CF18" s="1">
        <v>33</v>
      </c>
      <c r="CG18" s="1">
        <v>31</v>
      </c>
      <c r="CH18" s="1">
        <v>38</v>
      </c>
      <c r="CI18" s="1">
        <v>23</v>
      </c>
      <c r="CJ18" s="1">
        <v>18</v>
      </c>
      <c r="CK18" s="1">
        <v>23</v>
      </c>
      <c r="CL18" s="1">
        <v>8</v>
      </c>
      <c r="CM18" s="1">
        <v>23</v>
      </c>
      <c r="CN18" s="1">
        <v>9</v>
      </c>
      <c r="CO18" s="1">
        <v>11</v>
      </c>
      <c r="CP18" s="1">
        <v>1</v>
      </c>
      <c r="CQ18" s="1">
        <v>9</v>
      </c>
      <c r="CR18" s="1">
        <v>5</v>
      </c>
      <c r="CS18" s="1">
        <v>2</v>
      </c>
      <c r="CT18" s="1">
        <v>1</v>
      </c>
      <c r="CU18" s="1">
        <v>6</v>
      </c>
      <c r="CV18" s="1">
        <v>5</v>
      </c>
      <c r="CW18" s="1">
        <v>9</v>
      </c>
      <c r="CX18" s="1">
        <v>33</v>
      </c>
      <c r="CY18" s="1">
        <v>17</v>
      </c>
      <c r="CZ18" s="1">
        <v>23</v>
      </c>
      <c r="DA18" s="1">
        <v>15</v>
      </c>
    </row>
    <row r="19" spans="1:105">
      <c r="A19" s="1">
        <v>1</v>
      </c>
      <c r="B19" s="1">
        <v>12</v>
      </c>
      <c r="C19" s="1">
        <v>3</v>
      </c>
      <c r="D19" s="1">
        <v>2</v>
      </c>
      <c r="E19" s="1">
        <v>18</v>
      </c>
      <c r="F19" s="1">
        <v>21</v>
      </c>
      <c r="G19" s="1">
        <v>43</v>
      </c>
      <c r="H19" s="1">
        <v>82</v>
      </c>
      <c r="I19" s="1">
        <v>95</v>
      </c>
      <c r="J19" s="1">
        <v>8</v>
      </c>
      <c r="K19" s="1">
        <v>19</v>
      </c>
      <c r="L19" s="1">
        <v>6</v>
      </c>
      <c r="M19" s="1">
        <v>8</v>
      </c>
      <c r="N19" s="1">
        <v>18</v>
      </c>
      <c r="O19" s="1">
        <v>35</v>
      </c>
      <c r="P19" s="1">
        <v>18</v>
      </c>
      <c r="Q19" s="1">
        <v>35</v>
      </c>
      <c r="R19" s="1">
        <v>27</v>
      </c>
      <c r="S19" s="1">
        <v>42</v>
      </c>
      <c r="T19" s="1">
        <v>10</v>
      </c>
      <c r="U19" s="1">
        <v>2</v>
      </c>
      <c r="V19" s="1">
        <v>28</v>
      </c>
      <c r="W19" s="1">
        <v>1</v>
      </c>
      <c r="X19" s="1">
        <v>1</v>
      </c>
      <c r="Y19" s="1">
        <v>9</v>
      </c>
      <c r="Z19" s="1">
        <v>40</v>
      </c>
      <c r="AA19" s="1">
        <v>7</v>
      </c>
      <c r="AB19" s="1">
        <v>14</v>
      </c>
      <c r="AC19" s="1">
        <v>1</v>
      </c>
      <c r="AD19" s="1">
        <v>3</v>
      </c>
      <c r="AE19" s="1">
        <v>1</v>
      </c>
      <c r="AF19" s="1">
        <v>1</v>
      </c>
      <c r="AG19" s="1">
        <v>1</v>
      </c>
      <c r="AH19" s="1">
        <v>1</v>
      </c>
      <c r="AI19" s="1">
        <v>16</v>
      </c>
      <c r="AJ19" s="1">
        <v>6</v>
      </c>
      <c r="AK19" s="1">
        <v>1</v>
      </c>
      <c r="AL19" s="1">
        <v>6</v>
      </c>
      <c r="AM19" s="1">
        <v>5</v>
      </c>
      <c r="AN19" s="1">
        <v>15</v>
      </c>
      <c r="AO19" s="1">
        <v>3</v>
      </c>
      <c r="AP19" s="1">
        <v>5</v>
      </c>
      <c r="AQ19" s="1">
        <v>9</v>
      </c>
      <c r="AR19" s="1">
        <v>1</v>
      </c>
      <c r="AS19" s="1">
        <v>1</v>
      </c>
      <c r="AT19" s="1">
        <v>1</v>
      </c>
      <c r="AU19" s="1">
        <v>1</v>
      </c>
      <c r="AV19" s="1">
        <v>12</v>
      </c>
      <c r="AW19" s="1">
        <v>1</v>
      </c>
      <c r="AX19" s="1">
        <v>17</v>
      </c>
      <c r="AY19" s="1">
        <v>4</v>
      </c>
      <c r="AZ19" s="1">
        <v>34</v>
      </c>
      <c r="BA19" s="1">
        <v>20</v>
      </c>
      <c r="BB19" s="1">
        <v>16</v>
      </c>
      <c r="BC19" s="1">
        <v>15</v>
      </c>
      <c r="BD19" s="1">
        <v>17</v>
      </c>
      <c r="BE19" s="1">
        <v>21</v>
      </c>
      <c r="BF19" s="1">
        <v>13</v>
      </c>
      <c r="BG19" s="1">
        <v>37</v>
      </c>
      <c r="BH19" s="1">
        <v>15</v>
      </c>
      <c r="BI19" s="1">
        <v>22</v>
      </c>
      <c r="BJ19" s="1">
        <v>32</v>
      </c>
      <c r="BK19" s="1">
        <v>46</v>
      </c>
      <c r="BL19" s="1">
        <v>40</v>
      </c>
      <c r="BM19" s="1">
        <v>86</v>
      </c>
      <c r="BN19" s="1">
        <v>91</v>
      </c>
      <c r="BO19" s="1">
        <v>76</v>
      </c>
      <c r="BP19" s="1">
        <v>105</v>
      </c>
      <c r="BQ19" s="1">
        <v>89</v>
      </c>
      <c r="BR19" s="1">
        <v>89</v>
      </c>
      <c r="BS19" s="1">
        <v>72</v>
      </c>
      <c r="BT19" s="1">
        <v>43</v>
      </c>
      <c r="BU19" s="1">
        <v>37</v>
      </c>
      <c r="BV19" s="1">
        <v>30</v>
      </c>
      <c r="BW19" s="1">
        <v>33</v>
      </c>
      <c r="BX19" s="1">
        <v>56</v>
      </c>
      <c r="BY19" s="1">
        <v>57</v>
      </c>
      <c r="BZ19" s="1">
        <v>72</v>
      </c>
      <c r="CA19" s="1">
        <v>46</v>
      </c>
      <c r="CB19" s="1">
        <v>24</v>
      </c>
      <c r="CC19" s="1">
        <v>57</v>
      </c>
      <c r="CD19" s="1">
        <v>87</v>
      </c>
      <c r="CE19" s="1">
        <v>34</v>
      </c>
      <c r="CF19" s="1">
        <v>47</v>
      </c>
      <c r="CG19" s="1">
        <v>26</v>
      </c>
      <c r="CH19" s="1">
        <v>57</v>
      </c>
      <c r="CI19" s="1">
        <v>14</v>
      </c>
      <c r="CJ19" s="1">
        <v>21</v>
      </c>
      <c r="CK19" s="1">
        <v>14</v>
      </c>
      <c r="CL19" s="1">
        <v>2</v>
      </c>
      <c r="CM19" s="1">
        <v>5</v>
      </c>
      <c r="CN19" s="1">
        <v>24</v>
      </c>
      <c r="CO19" s="1">
        <v>13</v>
      </c>
      <c r="CP19" s="1">
        <v>29</v>
      </c>
      <c r="CQ19" s="1">
        <v>3</v>
      </c>
      <c r="CR19" s="1">
        <v>5</v>
      </c>
      <c r="CS19" s="1">
        <v>12</v>
      </c>
      <c r="CT19" s="1">
        <v>1</v>
      </c>
      <c r="CU19" s="1">
        <v>1</v>
      </c>
      <c r="CV19" s="1">
        <v>12</v>
      </c>
      <c r="CW19" s="1">
        <v>5</v>
      </c>
      <c r="CX19" s="1">
        <v>8</v>
      </c>
      <c r="CY19" s="1">
        <v>7</v>
      </c>
      <c r="CZ19" s="1">
        <v>7</v>
      </c>
      <c r="DA19" s="1">
        <v>5</v>
      </c>
    </row>
    <row r="20" spans="1:105">
      <c r="A20" s="1">
        <v>5</v>
      </c>
      <c r="B20" s="1">
        <v>1</v>
      </c>
      <c r="C20" s="1">
        <v>1</v>
      </c>
      <c r="D20" s="1">
        <v>12</v>
      </c>
      <c r="E20" s="1">
        <v>38</v>
      </c>
      <c r="F20" s="1">
        <v>17</v>
      </c>
      <c r="G20" s="1">
        <v>22</v>
      </c>
      <c r="H20" s="1">
        <v>90</v>
      </c>
      <c r="I20" s="1">
        <v>110</v>
      </c>
      <c r="J20" s="1">
        <v>3</v>
      </c>
      <c r="K20" s="1">
        <v>18</v>
      </c>
      <c r="L20" s="1">
        <v>3</v>
      </c>
      <c r="M20" s="1">
        <v>26</v>
      </c>
      <c r="N20" s="1">
        <v>23</v>
      </c>
      <c r="O20" s="1">
        <v>11</v>
      </c>
      <c r="P20" s="1">
        <v>32</v>
      </c>
      <c r="Q20" s="1">
        <v>46</v>
      </c>
      <c r="R20" s="1">
        <v>42</v>
      </c>
      <c r="S20" s="1">
        <v>33</v>
      </c>
      <c r="T20" s="1">
        <v>4</v>
      </c>
      <c r="U20" s="1">
        <v>3</v>
      </c>
      <c r="V20" s="1">
        <v>24</v>
      </c>
      <c r="W20" s="1">
        <v>1</v>
      </c>
      <c r="X20" s="1">
        <v>14</v>
      </c>
      <c r="Y20" s="1">
        <v>11</v>
      </c>
      <c r="Z20" s="1">
        <v>38</v>
      </c>
      <c r="AA20" s="1">
        <v>16</v>
      </c>
      <c r="AB20" s="1">
        <v>3</v>
      </c>
      <c r="AC20" s="1">
        <v>1</v>
      </c>
      <c r="AD20" s="1">
        <v>4</v>
      </c>
      <c r="AE20" s="1">
        <v>1</v>
      </c>
      <c r="AF20" s="1">
        <v>9</v>
      </c>
      <c r="AG20" s="1">
        <v>1</v>
      </c>
      <c r="AH20" s="1">
        <v>18</v>
      </c>
      <c r="AI20" s="1">
        <v>36</v>
      </c>
      <c r="AJ20" s="1">
        <v>2</v>
      </c>
      <c r="AK20" s="1">
        <v>13</v>
      </c>
      <c r="AL20" s="1">
        <v>5</v>
      </c>
      <c r="AM20" s="1">
        <v>5</v>
      </c>
      <c r="AN20" s="1">
        <v>5</v>
      </c>
      <c r="AO20" s="1">
        <v>5</v>
      </c>
      <c r="AP20" s="1">
        <v>11</v>
      </c>
      <c r="AQ20" s="1">
        <v>1</v>
      </c>
      <c r="AR20" s="1">
        <v>1</v>
      </c>
      <c r="AS20" s="1">
        <v>5</v>
      </c>
      <c r="AT20" s="1">
        <v>6</v>
      </c>
      <c r="AU20" s="1">
        <v>1</v>
      </c>
      <c r="AV20" s="1">
        <v>6</v>
      </c>
      <c r="AW20" s="1">
        <v>9</v>
      </c>
      <c r="AX20" s="1">
        <v>6</v>
      </c>
      <c r="AY20" s="1">
        <v>15</v>
      </c>
      <c r="AZ20" s="1">
        <v>8</v>
      </c>
      <c r="BA20" s="1">
        <v>6</v>
      </c>
      <c r="BB20" s="1">
        <v>25</v>
      </c>
      <c r="BC20" s="1">
        <v>9</v>
      </c>
      <c r="BD20" s="1">
        <v>13</v>
      </c>
      <c r="BE20" s="1">
        <v>7</v>
      </c>
      <c r="BF20" s="1">
        <v>18</v>
      </c>
      <c r="BG20" s="1">
        <v>22</v>
      </c>
      <c r="BH20" s="1">
        <v>31</v>
      </c>
      <c r="BI20" s="1">
        <v>31</v>
      </c>
      <c r="BJ20" s="1">
        <v>41</v>
      </c>
      <c r="BK20" s="1">
        <v>30</v>
      </c>
      <c r="BL20" s="1">
        <v>58</v>
      </c>
      <c r="BM20" s="1">
        <v>47</v>
      </c>
      <c r="BN20" s="1">
        <v>86</v>
      </c>
      <c r="BO20" s="1">
        <v>55</v>
      </c>
      <c r="BP20" s="1">
        <v>145</v>
      </c>
      <c r="BQ20" s="1">
        <v>101</v>
      </c>
      <c r="BR20" s="1">
        <v>77</v>
      </c>
      <c r="BS20" s="1">
        <v>48</v>
      </c>
      <c r="BT20" s="1">
        <v>54</v>
      </c>
      <c r="BU20" s="1">
        <v>27</v>
      </c>
      <c r="BV20" s="1">
        <v>23</v>
      </c>
      <c r="BW20" s="1">
        <v>17</v>
      </c>
      <c r="BX20" s="1">
        <v>30</v>
      </c>
      <c r="BY20" s="1">
        <v>56</v>
      </c>
      <c r="BZ20" s="1">
        <v>41</v>
      </c>
      <c r="CA20" s="1">
        <v>56</v>
      </c>
      <c r="CB20" s="1">
        <v>40</v>
      </c>
      <c r="CC20" s="1">
        <v>53</v>
      </c>
      <c r="CD20" s="1">
        <v>26</v>
      </c>
      <c r="CE20" s="1">
        <v>34</v>
      </c>
      <c r="CF20" s="1">
        <v>36</v>
      </c>
      <c r="CG20" s="1">
        <v>38</v>
      </c>
      <c r="CH20" s="1">
        <v>26</v>
      </c>
      <c r="CI20" s="1">
        <v>15</v>
      </c>
      <c r="CJ20" s="1">
        <v>40</v>
      </c>
      <c r="CK20" s="1">
        <v>20</v>
      </c>
      <c r="CL20" s="1">
        <v>5</v>
      </c>
      <c r="CM20" s="1">
        <v>1</v>
      </c>
      <c r="CN20" s="1">
        <v>3</v>
      </c>
      <c r="CO20" s="1">
        <v>3</v>
      </c>
      <c r="CP20" s="1">
        <v>17</v>
      </c>
      <c r="CQ20" s="1">
        <v>3</v>
      </c>
      <c r="CR20" s="1">
        <v>2</v>
      </c>
      <c r="CS20" s="1">
        <v>1</v>
      </c>
      <c r="CT20" s="1">
        <v>5</v>
      </c>
      <c r="CU20" s="1">
        <v>5</v>
      </c>
      <c r="CV20" s="1">
        <v>2</v>
      </c>
      <c r="CW20" s="1">
        <v>10</v>
      </c>
      <c r="CX20" s="1">
        <v>1</v>
      </c>
      <c r="CY20" s="1">
        <v>19</v>
      </c>
      <c r="CZ20" s="1">
        <v>1</v>
      </c>
      <c r="DA20" s="1">
        <v>6</v>
      </c>
    </row>
    <row r="21" spans="1:105">
      <c r="A21" s="1">
        <v>21</v>
      </c>
      <c r="B21" s="1">
        <v>39</v>
      </c>
      <c r="C21" s="1">
        <v>11</v>
      </c>
      <c r="D21" s="1">
        <v>8</v>
      </c>
      <c r="E21" s="1">
        <v>4</v>
      </c>
      <c r="F21" s="1">
        <v>40</v>
      </c>
      <c r="G21" s="1">
        <v>34</v>
      </c>
      <c r="H21" s="1">
        <v>62</v>
      </c>
      <c r="I21" s="1">
        <v>101</v>
      </c>
      <c r="J21" s="1">
        <v>3</v>
      </c>
      <c r="K21" s="1">
        <v>6</v>
      </c>
      <c r="L21" s="1">
        <v>8</v>
      </c>
      <c r="M21" s="1">
        <v>9</v>
      </c>
      <c r="N21" s="1">
        <v>3</v>
      </c>
      <c r="O21" s="1">
        <v>8</v>
      </c>
      <c r="P21" s="1">
        <v>27</v>
      </c>
      <c r="Q21" s="1">
        <v>19</v>
      </c>
      <c r="R21" s="1">
        <v>61</v>
      </c>
      <c r="S21" s="1">
        <v>11</v>
      </c>
      <c r="T21" s="1">
        <v>11</v>
      </c>
      <c r="U21" s="1">
        <v>7</v>
      </c>
      <c r="V21" s="1">
        <v>12</v>
      </c>
      <c r="W21" s="1">
        <v>11</v>
      </c>
      <c r="X21" s="1">
        <v>9</v>
      </c>
      <c r="Y21" s="1">
        <v>30</v>
      </c>
      <c r="Z21" s="1">
        <v>7</v>
      </c>
      <c r="AA21" s="1">
        <v>26</v>
      </c>
      <c r="AB21" s="1">
        <v>1</v>
      </c>
      <c r="AC21" s="1">
        <v>1</v>
      </c>
      <c r="AD21" s="1">
        <v>1</v>
      </c>
      <c r="AE21" s="1">
        <v>8</v>
      </c>
      <c r="AF21" s="1">
        <v>2</v>
      </c>
      <c r="AG21" s="1">
        <v>8</v>
      </c>
      <c r="AH21" s="1">
        <v>29</v>
      </c>
      <c r="AI21" s="1">
        <v>26</v>
      </c>
      <c r="AJ21" s="1">
        <v>1</v>
      </c>
      <c r="AK21" s="1">
        <v>8</v>
      </c>
      <c r="AL21" s="1">
        <v>2</v>
      </c>
      <c r="AM21" s="1">
        <v>5</v>
      </c>
      <c r="AN21" s="1">
        <v>7</v>
      </c>
      <c r="AO21" s="1">
        <v>4</v>
      </c>
      <c r="AP21" s="1">
        <v>4</v>
      </c>
      <c r="AQ21" s="1">
        <v>1</v>
      </c>
      <c r="AR21" s="1">
        <v>5</v>
      </c>
      <c r="AS21" s="1">
        <v>5</v>
      </c>
      <c r="AT21" s="1">
        <v>2</v>
      </c>
      <c r="AU21" s="1">
        <v>1</v>
      </c>
      <c r="AV21" s="1">
        <v>1</v>
      </c>
      <c r="AW21" s="1">
        <v>6</v>
      </c>
      <c r="AX21" s="1">
        <v>8</v>
      </c>
      <c r="AY21" s="1">
        <v>12</v>
      </c>
      <c r="AZ21" s="1">
        <v>13</v>
      </c>
      <c r="BA21" s="1">
        <v>17</v>
      </c>
      <c r="BB21" s="1">
        <v>13</v>
      </c>
      <c r="BC21" s="1">
        <v>7</v>
      </c>
      <c r="BD21" s="1">
        <v>25</v>
      </c>
      <c r="BE21" s="1">
        <v>17</v>
      </c>
      <c r="BF21" s="1">
        <v>17</v>
      </c>
      <c r="BG21" s="1">
        <v>15</v>
      </c>
      <c r="BH21" s="1">
        <v>21</v>
      </c>
      <c r="BI21" s="1">
        <v>30</v>
      </c>
      <c r="BJ21" s="1">
        <v>41</v>
      </c>
      <c r="BK21" s="1">
        <v>74</v>
      </c>
      <c r="BL21" s="1">
        <v>76</v>
      </c>
      <c r="BM21" s="1">
        <v>95</v>
      </c>
      <c r="BN21" s="1">
        <v>67</v>
      </c>
      <c r="BO21" s="1">
        <v>28</v>
      </c>
      <c r="BP21" s="1">
        <v>87</v>
      </c>
      <c r="BQ21" s="1">
        <v>77</v>
      </c>
      <c r="BR21" s="1">
        <v>76</v>
      </c>
      <c r="BS21" s="1">
        <v>46</v>
      </c>
      <c r="BT21" s="1">
        <v>50</v>
      </c>
      <c r="BU21" s="1">
        <v>32</v>
      </c>
      <c r="BV21" s="1">
        <v>28</v>
      </c>
      <c r="BW21" s="1">
        <v>9</v>
      </c>
      <c r="BX21" s="1">
        <v>27</v>
      </c>
      <c r="BY21" s="1">
        <v>76</v>
      </c>
      <c r="BZ21" s="1">
        <v>57</v>
      </c>
      <c r="CA21" s="1">
        <v>59</v>
      </c>
      <c r="CB21" s="1">
        <v>49</v>
      </c>
      <c r="CC21" s="1">
        <v>57</v>
      </c>
      <c r="CD21" s="1">
        <v>24</v>
      </c>
      <c r="CE21" s="1">
        <v>65</v>
      </c>
      <c r="CF21" s="1">
        <v>14</v>
      </c>
      <c r="CG21" s="1">
        <v>30</v>
      </c>
      <c r="CH21" s="1">
        <v>25</v>
      </c>
      <c r="CI21" s="1">
        <v>18</v>
      </c>
      <c r="CJ21" s="1">
        <v>14</v>
      </c>
      <c r="CK21" s="1">
        <v>28</v>
      </c>
      <c r="CL21" s="1">
        <v>4</v>
      </c>
      <c r="CM21" s="1">
        <v>43</v>
      </c>
      <c r="CN21" s="1">
        <v>33</v>
      </c>
      <c r="CO21" s="1">
        <v>5</v>
      </c>
      <c r="CP21" s="1">
        <v>4</v>
      </c>
      <c r="CQ21" s="1">
        <v>14</v>
      </c>
      <c r="CR21" s="1">
        <v>5</v>
      </c>
      <c r="CS21" s="1">
        <v>2</v>
      </c>
      <c r="CT21" s="1">
        <v>1</v>
      </c>
      <c r="CU21" s="1">
        <v>2</v>
      </c>
      <c r="CV21" s="1">
        <v>3</v>
      </c>
      <c r="CW21" s="1">
        <v>3</v>
      </c>
      <c r="CX21" s="1">
        <v>4</v>
      </c>
      <c r="CY21" s="1">
        <v>1</v>
      </c>
      <c r="CZ21" s="1">
        <v>5</v>
      </c>
      <c r="DA21" s="1">
        <v>1</v>
      </c>
    </row>
    <row r="22" spans="1:105">
      <c r="A22" s="1">
        <v>2</v>
      </c>
      <c r="B22" s="1">
        <v>11</v>
      </c>
      <c r="C22" s="1">
        <v>11</v>
      </c>
      <c r="D22" s="1">
        <v>12</v>
      </c>
      <c r="E22" s="1">
        <v>25</v>
      </c>
      <c r="F22" s="1">
        <v>93</v>
      </c>
      <c r="G22" s="1">
        <v>72</v>
      </c>
      <c r="H22" s="1">
        <v>38</v>
      </c>
      <c r="I22" s="1">
        <v>71</v>
      </c>
      <c r="J22" s="1">
        <v>8</v>
      </c>
      <c r="K22" s="1">
        <v>1</v>
      </c>
      <c r="L22" s="1">
        <v>1</v>
      </c>
      <c r="M22" s="1">
        <v>38</v>
      </c>
      <c r="N22" s="1">
        <v>16</v>
      </c>
      <c r="O22" s="1">
        <v>7</v>
      </c>
      <c r="P22" s="1">
        <v>46</v>
      </c>
      <c r="Q22" s="1">
        <v>39</v>
      </c>
      <c r="R22" s="1">
        <v>40</v>
      </c>
      <c r="S22" s="1">
        <v>50</v>
      </c>
      <c r="T22" s="1">
        <v>9</v>
      </c>
      <c r="U22" s="1">
        <v>18</v>
      </c>
      <c r="V22" s="1">
        <v>2</v>
      </c>
      <c r="W22" s="1">
        <v>3</v>
      </c>
      <c r="X22" s="1">
        <v>11</v>
      </c>
      <c r="Y22" s="1">
        <v>1</v>
      </c>
      <c r="Z22" s="1">
        <v>19</v>
      </c>
      <c r="AA22" s="1">
        <v>18</v>
      </c>
      <c r="AB22" s="1">
        <v>27</v>
      </c>
      <c r="AC22" s="1">
        <v>14</v>
      </c>
      <c r="AD22" s="1">
        <v>4</v>
      </c>
      <c r="AE22" s="1">
        <v>10</v>
      </c>
      <c r="AF22" s="1">
        <v>1</v>
      </c>
      <c r="AG22" s="1">
        <v>10</v>
      </c>
      <c r="AH22" s="1">
        <v>5</v>
      </c>
      <c r="AI22" s="1">
        <v>23</v>
      </c>
      <c r="AJ22" s="1">
        <v>1</v>
      </c>
      <c r="AK22" s="1">
        <v>19</v>
      </c>
      <c r="AL22" s="1">
        <v>4</v>
      </c>
      <c r="AM22" s="1">
        <v>11</v>
      </c>
      <c r="AN22" s="1">
        <v>16</v>
      </c>
      <c r="AO22" s="1">
        <v>12</v>
      </c>
      <c r="AP22" s="1">
        <v>2</v>
      </c>
      <c r="AQ22" s="1">
        <v>11</v>
      </c>
      <c r="AR22" s="1">
        <v>3</v>
      </c>
      <c r="AS22" s="1">
        <v>7</v>
      </c>
      <c r="AT22" s="1">
        <v>9</v>
      </c>
      <c r="AU22" s="1">
        <v>9</v>
      </c>
      <c r="AV22" s="1">
        <v>2</v>
      </c>
      <c r="AW22" s="1">
        <v>1</v>
      </c>
      <c r="AX22" s="1">
        <v>17</v>
      </c>
      <c r="AY22" s="1">
        <v>1</v>
      </c>
      <c r="AZ22" s="1">
        <v>3</v>
      </c>
      <c r="BA22" s="1">
        <v>15</v>
      </c>
      <c r="BB22" s="1">
        <v>13</v>
      </c>
      <c r="BC22" s="1">
        <v>14</v>
      </c>
      <c r="BD22" s="1">
        <v>14</v>
      </c>
      <c r="BE22" s="1">
        <v>17</v>
      </c>
      <c r="BF22" s="1">
        <v>30</v>
      </c>
      <c r="BG22" s="1">
        <v>16</v>
      </c>
      <c r="BH22" s="1">
        <v>40</v>
      </c>
      <c r="BI22" s="1">
        <v>36</v>
      </c>
      <c r="BJ22" s="1">
        <v>40</v>
      </c>
      <c r="BK22" s="1">
        <v>74</v>
      </c>
      <c r="BL22" s="1">
        <v>59</v>
      </c>
      <c r="BM22" s="1">
        <v>64</v>
      </c>
      <c r="BN22" s="1">
        <v>59</v>
      </c>
      <c r="BO22" s="1">
        <v>48</v>
      </c>
      <c r="BP22" s="1">
        <v>61</v>
      </c>
      <c r="BQ22" s="1">
        <v>139</v>
      </c>
      <c r="BR22" s="1">
        <v>64</v>
      </c>
      <c r="BS22" s="1">
        <v>72</v>
      </c>
      <c r="BT22" s="1">
        <v>36</v>
      </c>
      <c r="BU22" s="1">
        <v>45</v>
      </c>
      <c r="BV22" s="1">
        <v>40</v>
      </c>
      <c r="BW22" s="1">
        <v>3</v>
      </c>
      <c r="BX22" s="1">
        <v>43</v>
      </c>
      <c r="BY22" s="1">
        <v>40</v>
      </c>
      <c r="BZ22" s="1">
        <v>31</v>
      </c>
      <c r="CA22" s="1">
        <v>38</v>
      </c>
      <c r="CB22" s="1">
        <v>45</v>
      </c>
      <c r="CC22" s="1">
        <v>45</v>
      </c>
      <c r="CD22" s="1">
        <v>44</v>
      </c>
      <c r="CE22" s="1">
        <v>34</v>
      </c>
      <c r="CF22" s="1">
        <v>29</v>
      </c>
      <c r="CG22" s="1">
        <v>37</v>
      </c>
      <c r="CH22" s="1">
        <v>25</v>
      </c>
      <c r="CI22" s="1">
        <v>17</v>
      </c>
      <c r="CJ22" s="1">
        <v>9</v>
      </c>
      <c r="CK22" s="1">
        <v>23</v>
      </c>
      <c r="CL22" s="1">
        <v>7</v>
      </c>
      <c r="CM22" s="1">
        <v>15</v>
      </c>
      <c r="CN22" s="1">
        <v>31</v>
      </c>
      <c r="CO22" s="1">
        <v>11</v>
      </c>
      <c r="CP22" s="1">
        <v>6</v>
      </c>
      <c r="CQ22" s="1">
        <v>9</v>
      </c>
      <c r="CR22" s="1">
        <v>1</v>
      </c>
      <c r="CS22" s="1">
        <v>1</v>
      </c>
      <c r="CT22" s="1">
        <v>1</v>
      </c>
      <c r="CU22" s="1">
        <v>1</v>
      </c>
      <c r="CV22" s="1">
        <v>1</v>
      </c>
      <c r="CW22" s="1">
        <v>1</v>
      </c>
      <c r="CX22" s="1">
        <v>1</v>
      </c>
      <c r="CY22" s="1">
        <v>2</v>
      </c>
      <c r="CZ22" s="1">
        <v>1</v>
      </c>
      <c r="DA22" s="1">
        <v>10</v>
      </c>
    </row>
    <row r="23" spans="1:105">
      <c r="A23" s="1">
        <v>15</v>
      </c>
      <c r="B23" s="1">
        <v>2</v>
      </c>
      <c r="C23" s="1">
        <v>26</v>
      </c>
      <c r="D23" s="1">
        <v>4</v>
      </c>
      <c r="E23" s="1">
        <v>12</v>
      </c>
      <c r="F23" s="1">
        <v>55</v>
      </c>
      <c r="G23" s="1">
        <v>42</v>
      </c>
      <c r="H23" s="1">
        <v>58</v>
      </c>
      <c r="I23" s="1">
        <v>15</v>
      </c>
      <c r="J23" s="1">
        <v>13</v>
      </c>
      <c r="K23" s="1">
        <v>4</v>
      </c>
      <c r="L23" s="1">
        <v>3</v>
      </c>
      <c r="M23" s="1">
        <v>3</v>
      </c>
      <c r="N23" s="1">
        <v>9</v>
      </c>
      <c r="O23" s="1">
        <v>10</v>
      </c>
      <c r="P23" s="1">
        <v>32</v>
      </c>
      <c r="Q23" s="1">
        <v>24</v>
      </c>
      <c r="R23" s="1">
        <v>58</v>
      </c>
      <c r="S23" s="1">
        <v>53</v>
      </c>
      <c r="T23" s="1">
        <v>16</v>
      </c>
      <c r="U23" s="1">
        <v>1</v>
      </c>
      <c r="V23" s="1">
        <v>3</v>
      </c>
      <c r="W23" s="1">
        <v>1</v>
      </c>
      <c r="X23" s="1">
        <v>4</v>
      </c>
      <c r="Y23" s="1">
        <v>1</v>
      </c>
      <c r="Z23" s="1">
        <v>6</v>
      </c>
      <c r="AA23" s="1">
        <v>1</v>
      </c>
      <c r="AB23" s="1">
        <v>11</v>
      </c>
      <c r="AC23" s="1">
        <v>18</v>
      </c>
      <c r="AD23" s="1">
        <v>7</v>
      </c>
      <c r="AE23" s="1">
        <v>9</v>
      </c>
      <c r="AF23" s="1">
        <v>1</v>
      </c>
      <c r="AG23" s="1">
        <v>8</v>
      </c>
      <c r="AH23" s="1">
        <v>1</v>
      </c>
      <c r="AI23" s="1">
        <v>2</v>
      </c>
      <c r="AJ23" s="1">
        <v>8</v>
      </c>
      <c r="AK23" s="1">
        <v>7</v>
      </c>
      <c r="AL23" s="1">
        <v>4</v>
      </c>
      <c r="AM23" s="1">
        <v>6</v>
      </c>
      <c r="AN23" s="1">
        <v>3</v>
      </c>
      <c r="AO23" s="1">
        <v>20</v>
      </c>
      <c r="AP23" s="1">
        <v>3</v>
      </c>
      <c r="AQ23" s="1">
        <v>5</v>
      </c>
      <c r="AR23" s="1">
        <v>5</v>
      </c>
      <c r="AS23" s="1">
        <v>12</v>
      </c>
      <c r="AT23" s="1">
        <v>1</v>
      </c>
      <c r="AU23" s="1">
        <v>1</v>
      </c>
      <c r="AV23" s="1">
        <v>5</v>
      </c>
      <c r="AW23" s="1">
        <v>8</v>
      </c>
      <c r="AX23" s="1">
        <v>2</v>
      </c>
      <c r="AY23" s="1">
        <v>6</v>
      </c>
      <c r="AZ23" s="1">
        <v>11</v>
      </c>
      <c r="BA23" s="1">
        <v>13</v>
      </c>
      <c r="BB23" s="1">
        <v>6</v>
      </c>
      <c r="BC23" s="1">
        <v>7</v>
      </c>
      <c r="BD23" s="1">
        <v>12</v>
      </c>
      <c r="BE23" s="1">
        <v>32</v>
      </c>
      <c r="BF23" s="1">
        <v>31</v>
      </c>
      <c r="BG23" s="1">
        <v>14</v>
      </c>
      <c r="BH23" s="1">
        <v>35</v>
      </c>
      <c r="BI23" s="1">
        <v>29</v>
      </c>
      <c r="BJ23" s="1">
        <v>58</v>
      </c>
      <c r="BK23" s="1">
        <v>78</v>
      </c>
      <c r="BL23" s="1">
        <v>51</v>
      </c>
      <c r="BM23" s="1">
        <v>41</v>
      </c>
      <c r="BN23" s="1">
        <v>63</v>
      </c>
      <c r="BO23" s="1">
        <v>78</v>
      </c>
      <c r="BP23" s="1">
        <v>69</v>
      </c>
      <c r="BQ23" s="1">
        <v>79</v>
      </c>
      <c r="BR23" s="1">
        <v>69</v>
      </c>
      <c r="BS23" s="1">
        <v>94</v>
      </c>
      <c r="BT23" s="1">
        <v>61</v>
      </c>
      <c r="BU23" s="1">
        <v>72</v>
      </c>
      <c r="BV23" s="1">
        <v>24</v>
      </c>
      <c r="BW23" s="1">
        <v>32</v>
      </c>
      <c r="BX23" s="1">
        <v>31</v>
      </c>
      <c r="BY23" s="1">
        <v>34</v>
      </c>
      <c r="BZ23" s="1">
        <v>26</v>
      </c>
      <c r="CA23" s="1">
        <v>18</v>
      </c>
      <c r="CB23" s="1">
        <v>24</v>
      </c>
      <c r="CC23" s="1">
        <v>22</v>
      </c>
      <c r="CD23" s="1">
        <v>24</v>
      </c>
      <c r="CE23" s="1">
        <v>22</v>
      </c>
      <c r="CF23" s="1">
        <v>3</v>
      </c>
      <c r="CG23" s="1">
        <v>25</v>
      </c>
      <c r="CH23" s="1">
        <v>12</v>
      </c>
      <c r="CI23" s="1">
        <v>10</v>
      </c>
      <c r="CJ23" s="1">
        <v>22</v>
      </c>
      <c r="CK23" s="1">
        <v>9</v>
      </c>
      <c r="CL23" s="1">
        <v>12</v>
      </c>
      <c r="CM23" s="1">
        <v>8</v>
      </c>
      <c r="CN23" s="1">
        <v>1</v>
      </c>
      <c r="CO23" s="1">
        <v>27</v>
      </c>
      <c r="CP23" s="1">
        <v>2</v>
      </c>
      <c r="CQ23" s="1">
        <v>17</v>
      </c>
      <c r="CR23" s="1">
        <v>4</v>
      </c>
      <c r="CS23" s="1">
        <v>1</v>
      </c>
      <c r="CT23" s="1">
        <v>1</v>
      </c>
      <c r="CU23" s="1">
        <v>3</v>
      </c>
      <c r="CV23" s="1">
        <v>1</v>
      </c>
      <c r="CW23" s="1">
        <v>1</v>
      </c>
      <c r="CX23" s="1">
        <v>2</v>
      </c>
      <c r="CY23" s="1">
        <v>7</v>
      </c>
      <c r="CZ23" s="1">
        <v>1</v>
      </c>
      <c r="DA23" s="1">
        <v>11</v>
      </c>
    </row>
    <row r="24" spans="1:105">
      <c r="A24" s="1">
        <v>2</v>
      </c>
      <c r="B24" s="1">
        <v>21</v>
      </c>
      <c r="C24" s="1">
        <v>31</v>
      </c>
      <c r="D24" s="1">
        <v>2</v>
      </c>
      <c r="E24" s="1">
        <v>49</v>
      </c>
      <c r="F24" s="1">
        <v>50</v>
      </c>
      <c r="G24" s="1">
        <v>45</v>
      </c>
      <c r="H24" s="1">
        <v>72</v>
      </c>
      <c r="I24" s="1">
        <v>56</v>
      </c>
      <c r="J24" s="1">
        <v>1</v>
      </c>
      <c r="K24" s="1">
        <v>1</v>
      </c>
      <c r="L24" s="1">
        <v>2</v>
      </c>
      <c r="M24" s="1">
        <v>3</v>
      </c>
      <c r="N24" s="1">
        <v>14</v>
      </c>
      <c r="O24" s="1">
        <v>6</v>
      </c>
      <c r="P24" s="1">
        <v>79</v>
      </c>
      <c r="Q24" s="1">
        <v>41</v>
      </c>
      <c r="R24" s="1">
        <v>50</v>
      </c>
      <c r="S24" s="1">
        <v>19</v>
      </c>
      <c r="T24" s="1">
        <v>15</v>
      </c>
      <c r="U24" s="1">
        <v>4</v>
      </c>
      <c r="V24" s="1">
        <v>2</v>
      </c>
      <c r="W24" s="1">
        <v>1</v>
      </c>
      <c r="X24" s="1">
        <v>3</v>
      </c>
      <c r="Y24" s="1">
        <v>10</v>
      </c>
      <c r="Z24" s="1">
        <v>12</v>
      </c>
      <c r="AA24" s="1">
        <v>9</v>
      </c>
      <c r="AB24" s="1">
        <v>9</v>
      </c>
      <c r="AC24" s="1">
        <v>3</v>
      </c>
      <c r="AD24" s="1">
        <v>16</v>
      </c>
      <c r="AE24" s="1">
        <v>14</v>
      </c>
      <c r="AF24" s="1">
        <v>1</v>
      </c>
      <c r="AG24" s="1">
        <v>8</v>
      </c>
      <c r="AH24" s="1">
        <v>3</v>
      </c>
      <c r="AI24" s="1">
        <v>10</v>
      </c>
      <c r="AJ24" s="1">
        <v>3</v>
      </c>
      <c r="AK24" s="1">
        <v>4</v>
      </c>
      <c r="AL24" s="1">
        <v>3</v>
      </c>
      <c r="AM24" s="1">
        <v>1</v>
      </c>
      <c r="AN24" s="1">
        <v>1</v>
      </c>
      <c r="AO24" s="1">
        <v>12</v>
      </c>
      <c r="AP24" s="1">
        <v>9</v>
      </c>
      <c r="AQ24" s="1">
        <v>2</v>
      </c>
      <c r="AR24" s="1">
        <v>7</v>
      </c>
      <c r="AS24" s="1">
        <v>3</v>
      </c>
      <c r="AT24" s="1">
        <v>4</v>
      </c>
      <c r="AU24" s="1">
        <v>11</v>
      </c>
      <c r="AV24" s="1">
        <v>4</v>
      </c>
      <c r="AW24" s="1">
        <v>14</v>
      </c>
      <c r="AX24" s="1">
        <v>3</v>
      </c>
      <c r="AY24" s="1">
        <v>4</v>
      </c>
      <c r="AZ24" s="1">
        <v>15</v>
      </c>
      <c r="BA24" s="1">
        <v>18</v>
      </c>
      <c r="BB24" s="1">
        <v>7</v>
      </c>
      <c r="BC24" s="1">
        <v>10</v>
      </c>
      <c r="BD24" s="1">
        <v>2</v>
      </c>
      <c r="BE24" s="1">
        <v>6</v>
      </c>
      <c r="BF24" s="1">
        <v>11</v>
      </c>
      <c r="BG24" s="1">
        <v>14</v>
      </c>
      <c r="BH24" s="1">
        <v>16</v>
      </c>
      <c r="BI24" s="1">
        <v>19</v>
      </c>
      <c r="BJ24" s="1">
        <v>71</v>
      </c>
      <c r="BK24" s="1">
        <v>34</v>
      </c>
      <c r="BL24" s="1">
        <v>52</v>
      </c>
      <c r="BM24" s="1">
        <v>49</v>
      </c>
      <c r="BN24" s="1">
        <v>44</v>
      </c>
      <c r="BO24" s="1">
        <v>55</v>
      </c>
      <c r="BP24" s="1">
        <v>65</v>
      </c>
      <c r="BQ24" s="1">
        <v>79</v>
      </c>
      <c r="BR24" s="1">
        <v>52</v>
      </c>
      <c r="BS24" s="1">
        <v>52</v>
      </c>
      <c r="BT24" s="1">
        <v>57</v>
      </c>
      <c r="BU24" s="1">
        <v>83</v>
      </c>
      <c r="BV24" s="1">
        <v>34</v>
      </c>
      <c r="BW24" s="1">
        <v>25</v>
      </c>
      <c r="BX24" s="1">
        <v>39</v>
      </c>
      <c r="BY24" s="1">
        <v>31</v>
      </c>
      <c r="BZ24" s="1">
        <v>36</v>
      </c>
      <c r="CA24" s="1">
        <v>12</v>
      </c>
      <c r="CB24" s="1">
        <v>15</v>
      </c>
      <c r="CC24" s="1">
        <v>22</v>
      </c>
      <c r="CD24" s="1">
        <v>26</v>
      </c>
      <c r="CE24" s="1">
        <v>22</v>
      </c>
      <c r="CF24" s="1">
        <v>9</v>
      </c>
      <c r="CG24" s="1">
        <v>18</v>
      </c>
      <c r="CH24" s="1">
        <v>12</v>
      </c>
      <c r="CI24" s="1">
        <v>8</v>
      </c>
      <c r="CJ24" s="1">
        <v>14</v>
      </c>
      <c r="CK24" s="1">
        <v>23</v>
      </c>
      <c r="CL24" s="1">
        <v>2</v>
      </c>
      <c r="CM24" s="1">
        <v>15</v>
      </c>
      <c r="CN24" s="1">
        <v>27</v>
      </c>
      <c r="CO24" s="1">
        <v>13</v>
      </c>
      <c r="CP24" s="1">
        <v>3</v>
      </c>
      <c r="CQ24" s="1">
        <v>1</v>
      </c>
      <c r="CR24" s="1">
        <v>4</v>
      </c>
      <c r="CS24" s="1">
        <v>20</v>
      </c>
      <c r="CT24" s="1">
        <v>1</v>
      </c>
      <c r="CU24" s="1">
        <v>11</v>
      </c>
      <c r="CV24" s="1">
        <v>1</v>
      </c>
      <c r="CW24" s="1">
        <v>1</v>
      </c>
      <c r="CX24" s="1">
        <v>1</v>
      </c>
      <c r="CY24" s="1">
        <v>7</v>
      </c>
      <c r="CZ24" s="1">
        <v>16</v>
      </c>
      <c r="DA24" s="1">
        <v>13</v>
      </c>
    </row>
    <row r="25" spans="1:105">
      <c r="A25" s="1">
        <v>6</v>
      </c>
      <c r="B25" s="1">
        <v>19</v>
      </c>
      <c r="C25" s="1">
        <v>38</v>
      </c>
      <c r="D25" s="1">
        <v>6</v>
      </c>
      <c r="E25" s="1">
        <v>41</v>
      </c>
      <c r="F25" s="1">
        <v>54</v>
      </c>
      <c r="G25" s="1">
        <v>54</v>
      </c>
      <c r="H25" s="1">
        <v>49</v>
      </c>
      <c r="I25" s="1">
        <v>43</v>
      </c>
      <c r="J25" s="1">
        <v>1</v>
      </c>
      <c r="K25" s="1">
        <v>3</v>
      </c>
      <c r="L25" s="1">
        <v>4</v>
      </c>
      <c r="M25" s="1">
        <v>6</v>
      </c>
      <c r="N25" s="1">
        <v>12</v>
      </c>
      <c r="O25" s="1">
        <v>3</v>
      </c>
      <c r="P25" s="1">
        <v>14</v>
      </c>
      <c r="Q25" s="1">
        <v>86</v>
      </c>
      <c r="R25" s="1">
        <v>24</v>
      </c>
      <c r="S25" s="1">
        <v>32</v>
      </c>
      <c r="T25" s="1">
        <v>1</v>
      </c>
      <c r="U25" s="1">
        <v>10</v>
      </c>
      <c r="V25" s="1">
        <v>3</v>
      </c>
      <c r="W25" s="1">
        <v>1</v>
      </c>
      <c r="X25" s="1">
        <v>1</v>
      </c>
      <c r="Y25" s="1">
        <v>1</v>
      </c>
      <c r="Z25" s="1">
        <v>1</v>
      </c>
      <c r="AA25" s="1">
        <v>3</v>
      </c>
      <c r="AB25" s="1">
        <v>4</v>
      </c>
      <c r="AC25" s="1">
        <v>14</v>
      </c>
      <c r="AD25" s="1">
        <v>18</v>
      </c>
      <c r="AE25" s="1">
        <v>2</v>
      </c>
      <c r="AF25" s="1">
        <v>3</v>
      </c>
      <c r="AG25" s="1">
        <v>2</v>
      </c>
      <c r="AH25" s="1">
        <v>6</v>
      </c>
      <c r="AI25" s="1">
        <v>18</v>
      </c>
      <c r="AJ25" s="1">
        <v>12</v>
      </c>
      <c r="AK25" s="1">
        <v>11</v>
      </c>
      <c r="AL25" s="1">
        <v>1</v>
      </c>
      <c r="AM25" s="1">
        <v>8</v>
      </c>
      <c r="AN25" s="1">
        <v>1</v>
      </c>
      <c r="AO25" s="1">
        <v>1</v>
      </c>
      <c r="AP25" s="1">
        <v>1</v>
      </c>
      <c r="AQ25" s="1">
        <v>4</v>
      </c>
      <c r="AR25" s="1">
        <v>10</v>
      </c>
      <c r="AS25" s="1">
        <v>5</v>
      </c>
      <c r="AT25" s="1">
        <v>1</v>
      </c>
      <c r="AU25" s="1">
        <v>3</v>
      </c>
      <c r="AV25" s="1">
        <v>9</v>
      </c>
      <c r="AW25" s="1">
        <v>10</v>
      </c>
      <c r="AX25" s="1">
        <v>8</v>
      </c>
      <c r="AY25" s="1">
        <v>26</v>
      </c>
      <c r="AZ25" s="1">
        <v>9</v>
      </c>
      <c r="BA25" s="1">
        <v>3</v>
      </c>
      <c r="BB25" s="1">
        <v>2</v>
      </c>
      <c r="BC25" s="1">
        <v>8</v>
      </c>
      <c r="BD25" s="1">
        <v>21</v>
      </c>
      <c r="BE25" s="1">
        <v>5</v>
      </c>
      <c r="BF25" s="1">
        <v>11</v>
      </c>
      <c r="BG25" s="1">
        <v>6</v>
      </c>
      <c r="BH25" s="1">
        <v>16</v>
      </c>
      <c r="BI25" s="1">
        <v>29</v>
      </c>
      <c r="BJ25" s="1">
        <v>57</v>
      </c>
      <c r="BK25" s="1">
        <v>21</v>
      </c>
      <c r="BL25" s="1">
        <v>39</v>
      </c>
      <c r="BM25" s="1">
        <v>76</v>
      </c>
      <c r="BN25" s="1">
        <v>84</v>
      </c>
      <c r="BO25" s="1">
        <v>51</v>
      </c>
      <c r="BP25" s="1">
        <v>54</v>
      </c>
      <c r="BQ25" s="1">
        <v>75</v>
      </c>
      <c r="BR25" s="1">
        <v>39</v>
      </c>
      <c r="BS25" s="1">
        <v>67</v>
      </c>
      <c r="BT25" s="1">
        <v>55</v>
      </c>
      <c r="BU25" s="1">
        <v>60</v>
      </c>
      <c r="BV25" s="1">
        <v>65</v>
      </c>
      <c r="BW25" s="1">
        <v>35</v>
      </c>
      <c r="BX25" s="1">
        <v>47</v>
      </c>
      <c r="BY25" s="1">
        <v>21</v>
      </c>
      <c r="BZ25" s="1">
        <v>62</v>
      </c>
      <c r="CA25" s="1">
        <v>18</v>
      </c>
      <c r="CB25" s="1">
        <v>39</v>
      </c>
      <c r="CC25" s="1">
        <v>23</v>
      </c>
      <c r="CD25" s="1">
        <v>44</v>
      </c>
      <c r="CE25" s="1">
        <v>30</v>
      </c>
      <c r="CF25" s="1">
        <v>12</v>
      </c>
      <c r="CG25" s="1">
        <v>22</v>
      </c>
      <c r="CH25" s="1">
        <v>18</v>
      </c>
      <c r="CI25" s="1">
        <v>10</v>
      </c>
      <c r="CJ25" s="1">
        <v>33</v>
      </c>
      <c r="CK25" s="1">
        <v>7</v>
      </c>
      <c r="CL25" s="1">
        <v>1</v>
      </c>
      <c r="CM25" s="1">
        <v>17</v>
      </c>
      <c r="CN25" s="1">
        <v>1</v>
      </c>
      <c r="CO25" s="1">
        <v>24</v>
      </c>
      <c r="CP25" s="1">
        <v>1</v>
      </c>
      <c r="CQ25" s="1">
        <v>2</v>
      </c>
      <c r="CR25" s="1">
        <v>2</v>
      </c>
      <c r="CS25" s="1">
        <v>1</v>
      </c>
      <c r="CT25" s="1">
        <v>2</v>
      </c>
      <c r="CU25" s="1">
        <v>1</v>
      </c>
      <c r="CV25" s="1">
        <v>6</v>
      </c>
      <c r="CW25" s="1">
        <v>7</v>
      </c>
      <c r="CX25" s="1">
        <v>9</v>
      </c>
      <c r="CY25" s="1">
        <v>24</v>
      </c>
      <c r="CZ25" s="1">
        <v>1</v>
      </c>
      <c r="DA25" s="1">
        <v>11</v>
      </c>
    </row>
    <row r="26" spans="1:105">
      <c r="A26" s="1">
        <v>6</v>
      </c>
      <c r="B26" s="1">
        <v>6</v>
      </c>
      <c r="C26" s="1">
        <v>12</v>
      </c>
      <c r="D26" s="1">
        <v>1</v>
      </c>
      <c r="E26" s="1">
        <v>8</v>
      </c>
      <c r="F26" s="1">
        <v>44</v>
      </c>
      <c r="G26" s="1">
        <v>37</v>
      </c>
      <c r="H26" s="1">
        <v>22</v>
      </c>
      <c r="I26" s="1">
        <v>46</v>
      </c>
      <c r="J26" s="1">
        <v>8</v>
      </c>
      <c r="K26" s="1">
        <v>1</v>
      </c>
      <c r="L26" s="1">
        <v>1</v>
      </c>
      <c r="M26" s="1">
        <v>3</v>
      </c>
      <c r="N26" s="1">
        <v>24</v>
      </c>
      <c r="O26" s="1">
        <v>9</v>
      </c>
      <c r="P26" s="1">
        <v>25</v>
      </c>
      <c r="Q26" s="1">
        <v>11</v>
      </c>
      <c r="R26" s="1">
        <v>21</v>
      </c>
      <c r="S26" s="1">
        <v>21</v>
      </c>
      <c r="T26" s="1">
        <v>1</v>
      </c>
      <c r="U26" s="1">
        <v>6</v>
      </c>
      <c r="V26" s="1">
        <v>3</v>
      </c>
      <c r="W26" s="1">
        <v>4</v>
      </c>
      <c r="X26" s="1">
        <v>1</v>
      </c>
      <c r="Y26" s="1">
        <v>21</v>
      </c>
      <c r="Z26" s="1">
        <v>33</v>
      </c>
      <c r="AA26" s="1">
        <v>7</v>
      </c>
      <c r="AB26" s="1">
        <v>25</v>
      </c>
      <c r="AC26" s="1">
        <v>3</v>
      </c>
      <c r="AD26" s="1">
        <v>7</v>
      </c>
      <c r="AE26" s="1">
        <v>6</v>
      </c>
      <c r="AF26" s="1">
        <v>4</v>
      </c>
      <c r="AG26" s="1">
        <v>1</v>
      </c>
      <c r="AH26" s="1">
        <v>7</v>
      </c>
      <c r="AI26" s="1">
        <v>9</v>
      </c>
      <c r="AJ26" s="1">
        <v>8</v>
      </c>
      <c r="AK26" s="1">
        <v>6</v>
      </c>
      <c r="AL26" s="1">
        <v>1</v>
      </c>
      <c r="AM26" s="1">
        <v>1</v>
      </c>
      <c r="AN26" s="1">
        <v>1</v>
      </c>
      <c r="AO26" s="1">
        <v>9</v>
      </c>
      <c r="AP26" s="1">
        <v>24</v>
      </c>
      <c r="AQ26" s="1">
        <v>3</v>
      </c>
      <c r="AR26" s="1">
        <v>1</v>
      </c>
      <c r="AS26" s="1">
        <v>12</v>
      </c>
      <c r="AT26" s="1">
        <v>3</v>
      </c>
      <c r="AU26" s="1">
        <v>2</v>
      </c>
      <c r="AV26" s="1">
        <v>7</v>
      </c>
      <c r="AW26" s="1">
        <v>13</v>
      </c>
      <c r="AX26" s="1">
        <v>19</v>
      </c>
      <c r="AY26" s="1">
        <v>12</v>
      </c>
      <c r="AZ26" s="1">
        <v>14</v>
      </c>
      <c r="BA26" s="1">
        <v>6</v>
      </c>
      <c r="BB26" s="1">
        <v>2</v>
      </c>
      <c r="BC26" s="1">
        <v>15</v>
      </c>
      <c r="BD26" s="1">
        <v>24</v>
      </c>
      <c r="BE26" s="1">
        <v>17</v>
      </c>
      <c r="BF26" s="1">
        <v>23</v>
      </c>
      <c r="BG26" s="1">
        <v>15</v>
      </c>
      <c r="BH26" s="1">
        <v>10</v>
      </c>
      <c r="BI26" s="1">
        <v>37</v>
      </c>
      <c r="BJ26" s="1">
        <v>27</v>
      </c>
      <c r="BK26" s="1">
        <v>54</v>
      </c>
      <c r="BL26" s="1">
        <v>46</v>
      </c>
      <c r="BM26" s="1">
        <v>47</v>
      </c>
      <c r="BN26" s="1">
        <v>79</v>
      </c>
      <c r="BO26" s="1">
        <v>34</v>
      </c>
      <c r="BP26" s="1">
        <v>109</v>
      </c>
      <c r="BQ26" s="1">
        <v>62</v>
      </c>
      <c r="BR26" s="1">
        <v>79</v>
      </c>
      <c r="BS26" s="1">
        <v>82</v>
      </c>
      <c r="BT26" s="1">
        <v>65</v>
      </c>
      <c r="BU26" s="1">
        <v>60</v>
      </c>
      <c r="BV26" s="1">
        <v>60</v>
      </c>
      <c r="BW26" s="1">
        <v>45</v>
      </c>
      <c r="BX26" s="1">
        <v>44</v>
      </c>
      <c r="BY26" s="1">
        <v>58</v>
      </c>
      <c r="BZ26" s="1">
        <v>19</v>
      </c>
      <c r="CA26" s="1">
        <v>32</v>
      </c>
      <c r="CB26" s="1">
        <v>41</v>
      </c>
      <c r="CC26" s="1">
        <v>62</v>
      </c>
      <c r="CD26" s="1">
        <v>50</v>
      </c>
      <c r="CE26" s="1">
        <v>32</v>
      </c>
      <c r="CF26" s="1">
        <v>34</v>
      </c>
      <c r="CG26" s="1">
        <v>28</v>
      </c>
      <c r="CH26" s="1">
        <v>22</v>
      </c>
      <c r="CI26" s="1">
        <v>9</v>
      </c>
      <c r="CJ26" s="1">
        <v>30</v>
      </c>
      <c r="CK26" s="1">
        <v>16</v>
      </c>
      <c r="CL26" s="1">
        <v>14</v>
      </c>
      <c r="CM26" s="1">
        <v>7</v>
      </c>
      <c r="CN26" s="1">
        <v>1</v>
      </c>
      <c r="CO26" s="1">
        <v>5</v>
      </c>
      <c r="CP26" s="1">
        <v>2</v>
      </c>
      <c r="CQ26" s="1">
        <v>10</v>
      </c>
      <c r="CR26" s="1">
        <v>1</v>
      </c>
      <c r="CS26" s="1">
        <v>10</v>
      </c>
      <c r="CT26" s="1">
        <v>8</v>
      </c>
      <c r="CU26" s="1">
        <v>1</v>
      </c>
      <c r="CV26" s="1">
        <v>5</v>
      </c>
      <c r="CW26" s="1">
        <v>3</v>
      </c>
      <c r="CX26" s="1">
        <v>1</v>
      </c>
      <c r="CY26" s="1">
        <v>10</v>
      </c>
      <c r="CZ26" s="1">
        <v>11</v>
      </c>
      <c r="DA26" s="1">
        <v>1</v>
      </c>
    </row>
    <row r="27" spans="1:105">
      <c r="A27" s="1">
        <v>3</v>
      </c>
      <c r="B27" s="1">
        <v>17</v>
      </c>
      <c r="C27" s="1">
        <v>26</v>
      </c>
      <c r="D27" s="1">
        <v>7</v>
      </c>
      <c r="E27" s="1">
        <v>19</v>
      </c>
      <c r="F27" s="1">
        <v>73</v>
      </c>
      <c r="G27" s="1">
        <v>54</v>
      </c>
      <c r="H27" s="1">
        <v>83</v>
      </c>
      <c r="I27" s="1">
        <v>99</v>
      </c>
      <c r="J27" s="1">
        <v>6</v>
      </c>
      <c r="K27" s="1">
        <v>4</v>
      </c>
      <c r="L27" s="1">
        <v>3</v>
      </c>
      <c r="M27" s="1">
        <v>14</v>
      </c>
      <c r="N27" s="1">
        <v>7</v>
      </c>
      <c r="O27" s="1">
        <v>10</v>
      </c>
      <c r="P27" s="1">
        <v>46</v>
      </c>
      <c r="Q27" s="1">
        <v>90</v>
      </c>
      <c r="R27" s="1">
        <v>22</v>
      </c>
      <c r="S27" s="1">
        <v>19</v>
      </c>
      <c r="T27" s="1">
        <v>17</v>
      </c>
      <c r="U27" s="1">
        <v>1</v>
      </c>
      <c r="V27" s="1">
        <v>10</v>
      </c>
      <c r="W27" s="1">
        <v>1</v>
      </c>
      <c r="X27" s="1">
        <v>2</v>
      </c>
      <c r="Y27" s="1">
        <v>6</v>
      </c>
      <c r="Z27" s="1">
        <v>9</v>
      </c>
      <c r="AA27" s="1">
        <v>11</v>
      </c>
      <c r="AB27" s="1">
        <v>12</v>
      </c>
      <c r="AC27" s="1">
        <v>4</v>
      </c>
      <c r="AD27" s="1">
        <v>2</v>
      </c>
      <c r="AE27" s="1">
        <v>5</v>
      </c>
      <c r="AF27" s="1">
        <v>3</v>
      </c>
      <c r="AG27" s="1">
        <v>1</v>
      </c>
      <c r="AH27" s="1">
        <v>10</v>
      </c>
      <c r="AI27" s="1">
        <v>1</v>
      </c>
      <c r="AJ27" s="1">
        <v>7</v>
      </c>
      <c r="AK27" s="1">
        <v>2</v>
      </c>
      <c r="AL27" s="1">
        <v>1</v>
      </c>
      <c r="AM27" s="1">
        <v>12</v>
      </c>
      <c r="AN27" s="1">
        <v>2</v>
      </c>
      <c r="AO27" s="1">
        <v>1</v>
      </c>
      <c r="AP27" s="1">
        <v>4</v>
      </c>
      <c r="AQ27" s="1">
        <v>1</v>
      </c>
      <c r="AR27" s="1">
        <v>9</v>
      </c>
      <c r="AS27" s="1">
        <v>3</v>
      </c>
      <c r="AT27" s="1">
        <v>14</v>
      </c>
      <c r="AU27" s="1">
        <v>20</v>
      </c>
      <c r="AV27" s="1">
        <v>14</v>
      </c>
      <c r="AW27" s="1">
        <v>6</v>
      </c>
      <c r="AX27" s="1">
        <v>4</v>
      </c>
      <c r="AY27" s="1">
        <v>3</v>
      </c>
      <c r="AZ27" s="1">
        <v>9</v>
      </c>
      <c r="BA27" s="1">
        <v>14</v>
      </c>
      <c r="BB27" s="1">
        <v>25</v>
      </c>
      <c r="BC27" s="1">
        <v>1</v>
      </c>
      <c r="BD27" s="1">
        <v>4</v>
      </c>
      <c r="BE27" s="1">
        <v>28</v>
      </c>
      <c r="BF27" s="1">
        <v>22</v>
      </c>
      <c r="BG27" s="1">
        <v>20</v>
      </c>
      <c r="BH27" s="1">
        <v>11</v>
      </c>
      <c r="BI27" s="1">
        <v>36</v>
      </c>
      <c r="BJ27" s="1">
        <v>41</v>
      </c>
      <c r="BK27" s="1">
        <v>31</v>
      </c>
      <c r="BL27" s="1">
        <v>37</v>
      </c>
      <c r="BM27" s="1">
        <v>70</v>
      </c>
      <c r="BN27" s="1">
        <v>77</v>
      </c>
      <c r="BO27" s="1">
        <v>78</v>
      </c>
      <c r="BP27" s="1">
        <v>72</v>
      </c>
      <c r="BQ27" s="1">
        <v>22</v>
      </c>
      <c r="BR27" s="1">
        <v>73</v>
      </c>
      <c r="BS27" s="1">
        <v>79</v>
      </c>
      <c r="BT27" s="1">
        <v>49</v>
      </c>
      <c r="BU27" s="1">
        <v>33</v>
      </c>
      <c r="BV27" s="1">
        <v>50</v>
      </c>
      <c r="BW27" s="1">
        <v>48</v>
      </c>
      <c r="BX27" s="1">
        <v>47</v>
      </c>
      <c r="BY27" s="1">
        <v>33</v>
      </c>
      <c r="BZ27" s="1">
        <v>77</v>
      </c>
      <c r="CA27" s="1">
        <v>55</v>
      </c>
      <c r="CB27" s="1">
        <v>47</v>
      </c>
      <c r="CC27" s="1">
        <v>33</v>
      </c>
      <c r="CD27" s="1">
        <v>26</v>
      </c>
      <c r="CE27" s="1">
        <v>27</v>
      </c>
      <c r="CF27" s="1">
        <v>25</v>
      </c>
      <c r="CG27" s="1">
        <v>36</v>
      </c>
      <c r="CH27" s="1">
        <v>20</v>
      </c>
      <c r="CI27" s="1">
        <v>8</v>
      </c>
      <c r="CJ27" s="1">
        <v>19</v>
      </c>
      <c r="CK27" s="1">
        <v>15</v>
      </c>
      <c r="CL27" s="1">
        <v>4</v>
      </c>
      <c r="CM27" s="1">
        <v>9</v>
      </c>
      <c r="CN27" s="1">
        <v>1</v>
      </c>
      <c r="CO27" s="1">
        <v>30</v>
      </c>
      <c r="CP27" s="1">
        <v>14</v>
      </c>
      <c r="CQ27" s="1">
        <v>11</v>
      </c>
      <c r="CR27" s="1">
        <v>4</v>
      </c>
      <c r="CS27" s="1">
        <v>8</v>
      </c>
      <c r="CT27" s="1">
        <v>10</v>
      </c>
      <c r="CU27" s="1">
        <v>3</v>
      </c>
      <c r="CV27" s="1">
        <v>11</v>
      </c>
      <c r="CW27" s="1">
        <v>9</v>
      </c>
      <c r="CX27" s="1">
        <v>1</v>
      </c>
      <c r="CY27" s="1">
        <v>1</v>
      </c>
      <c r="CZ27" s="1">
        <v>6</v>
      </c>
      <c r="DA27" s="1">
        <v>7</v>
      </c>
    </row>
    <row r="28" spans="1:105">
      <c r="A28" s="1">
        <v>3</v>
      </c>
      <c r="B28" s="1">
        <v>5</v>
      </c>
      <c r="C28" s="1">
        <v>1</v>
      </c>
      <c r="D28" s="1">
        <v>6</v>
      </c>
      <c r="E28" s="1">
        <v>16</v>
      </c>
      <c r="F28" s="1">
        <v>84</v>
      </c>
      <c r="G28" s="1">
        <v>105</v>
      </c>
      <c r="H28" s="1">
        <v>62</v>
      </c>
      <c r="I28" s="1">
        <v>50</v>
      </c>
      <c r="J28" s="1">
        <v>4</v>
      </c>
      <c r="K28" s="1">
        <v>1</v>
      </c>
      <c r="L28" s="1">
        <v>8</v>
      </c>
      <c r="M28" s="1">
        <v>4</v>
      </c>
      <c r="N28" s="1">
        <v>17</v>
      </c>
      <c r="O28" s="1">
        <v>1</v>
      </c>
      <c r="P28" s="1">
        <v>48</v>
      </c>
      <c r="Q28" s="1">
        <v>36</v>
      </c>
      <c r="R28" s="1">
        <v>20</v>
      </c>
      <c r="S28" s="1">
        <v>18</v>
      </c>
      <c r="T28" s="1">
        <v>1</v>
      </c>
      <c r="U28" s="1">
        <v>5</v>
      </c>
      <c r="V28" s="1">
        <v>14</v>
      </c>
      <c r="W28" s="1">
        <v>1</v>
      </c>
      <c r="X28" s="1">
        <v>2</v>
      </c>
      <c r="Y28" s="1">
        <v>9</v>
      </c>
      <c r="Z28" s="1">
        <v>8</v>
      </c>
      <c r="AA28" s="1">
        <v>26</v>
      </c>
      <c r="AB28" s="1">
        <v>1</v>
      </c>
      <c r="AC28" s="1">
        <v>7</v>
      </c>
      <c r="AD28" s="1">
        <v>3</v>
      </c>
      <c r="AE28" s="1">
        <v>1</v>
      </c>
      <c r="AF28" s="1">
        <v>1</v>
      </c>
      <c r="AG28" s="1">
        <v>3</v>
      </c>
      <c r="AH28" s="1">
        <v>34</v>
      </c>
      <c r="AI28" s="1">
        <v>3</v>
      </c>
      <c r="AJ28" s="1">
        <v>1</v>
      </c>
      <c r="AK28" s="1">
        <v>3</v>
      </c>
      <c r="AL28" s="1">
        <v>4</v>
      </c>
      <c r="AM28" s="1">
        <v>1</v>
      </c>
      <c r="AN28" s="1">
        <v>1</v>
      </c>
      <c r="AO28" s="1">
        <v>3</v>
      </c>
      <c r="AP28" s="1">
        <v>1</v>
      </c>
      <c r="AQ28" s="1">
        <v>4</v>
      </c>
      <c r="AR28" s="1">
        <v>1</v>
      </c>
      <c r="AS28" s="1">
        <v>12</v>
      </c>
      <c r="AT28" s="1">
        <v>1</v>
      </c>
      <c r="AU28" s="1">
        <v>8</v>
      </c>
      <c r="AV28" s="1">
        <v>3</v>
      </c>
      <c r="AW28" s="1">
        <v>1</v>
      </c>
      <c r="AX28" s="1">
        <v>19</v>
      </c>
      <c r="AY28" s="1">
        <v>9</v>
      </c>
      <c r="AZ28" s="1">
        <v>7</v>
      </c>
      <c r="BA28" s="1">
        <v>4</v>
      </c>
      <c r="BB28" s="1">
        <v>11</v>
      </c>
      <c r="BC28" s="1">
        <v>7</v>
      </c>
      <c r="BD28" s="1">
        <v>26</v>
      </c>
      <c r="BE28" s="1">
        <v>10</v>
      </c>
      <c r="BF28" s="1">
        <v>9</v>
      </c>
      <c r="BG28" s="1">
        <v>39</v>
      </c>
      <c r="BH28" s="1">
        <v>22</v>
      </c>
      <c r="BI28" s="1">
        <v>34</v>
      </c>
      <c r="BJ28" s="1">
        <v>26</v>
      </c>
      <c r="BK28" s="1">
        <v>40</v>
      </c>
      <c r="BL28" s="1">
        <v>13</v>
      </c>
      <c r="BM28" s="1">
        <v>54</v>
      </c>
      <c r="BN28" s="1">
        <v>58</v>
      </c>
      <c r="BO28" s="1">
        <v>25</v>
      </c>
      <c r="BP28" s="1">
        <v>82</v>
      </c>
      <c r="BQ28" s="1">
        <v>49</v>
      </c>
      <c r="BR28" s="1">
        <v>75</v>
      </c>
      <c r="BS28" s="1">
        <v>75</v>
      </c>
      <c r="BT28" s="1">
        <v>62</v>
      </c>
      <c r="BU28" s="1">
        <v>67</v>
      </c>
      <c r="BV28" s="1">
        <v>39</v>
      </c>
      <c r="BW28" s="1">
        <v>50</v>
      </c>
      <c r="BX28" s="1">
        <v>83</v>
      </c>
      <c r="BY28" s="1">
        <v>60</v>
      </c>
      <c r="BZ28" s="1">
        <v>76</v>
      </c>
      <c r="CA28" s="1">
        <v>63</v>
      </c>
      <c r="CB28" s="1">
        <v>49</v>
      </c>
      <c r="CC28" s="1">
        <v>47</v>
      </c>
      <c r="CD28" s="1">
        <v>47</v>
      </c>
      <c r="CE28" s="1">
        <v>48</v>
      </c>
      <c r="CF28" s="1">
        <v>33</v>
      </c>
      <c r="CG28" s="1">
        <v>43</v>
      </c>
      <c r="CH28" s="1">
        <v>27</v>
      </c>
      <c r="CI28" s="1">
        <v>35</v>
      </c>
      <c r="CJ28" s="1">
        <v>14</v>
      </c>
      <c r="CK28" s="1">
        <v>19</v>
      </c>
      <c r="CL28" s="1">
        <v>16</v>
      </c>
      <c r="CM28" s="1">
        <v>17</v>
      </c>
      <c r="CN28" s="1">
        <v>50</v>
      </c>
      <c r="CO28" s="1">
        <v>4</v>
      </c>
      <c r="CP28" s="1">
        <v>18</v>
      </c>
      <c r="CQ28" s="1">
        <v>12</v>
      </c>
      <c r="CR28" s="1">
        <v>1</v>
      </c>
      <c r="CS28" s="1">
        <v>1</v>
      </c>
      <c r="CT28" s="1">
        <v>1</v>
      </c>
      <c r="CU28" s="1">
        <v>1</v>
      </c>
      <c r="CV28" s="1">
        <v>1</v>
      </c>
      <c r="CW28" s="1">
        <v>1</v>
      </c>
      <c r="CX28" s="1">
        <v>4</v>
      </c>
      <c r="CY28" s="1">
        <v>1</v>
      </c>
      <c r="CZ28" s="1">
        <v>3</v>
      </c>
      <c r="DA28" s="1">
        <v>1</v>
      </c>
    </row>
    <row r="29" spans="1:105">
      <c r="A29" s="1">
        <v>1</v>
      </c>
      <c r="B29" s="1">
        <v>1</v>
      </c>
      <c r="C29" s="1">
        <v>26</v>
      </c>
      <c r="D29" s="1">
        <v>1</v>
      </c>
      <c r="E29" s="1">
        <v>25</v>
      </c>
      <c r="F29" s="1">
        <v>57</v>
      </c>
      <c r="G29" s="1">
        <v>109</v>
      </c>
      <c r="H29" s="1">
        <v>94</v>
      </c>
      <c r="I29" s="1">
        <v>93</v>
      </c>
      <c r="J29" s="1">
        <v>2</v>
      </c>
      <c r="K29" s="1">
        <v>8</v>
      </c>
      <c r="L29" s="1">
        <v>1</v>
      </c>
      <c r="M29" s="1">
        <v>15</v>
      </c>
      <c r="N29" s="1">
        <v>1</v>
      </c>
      <c r="O29" s="1">
        <v>1</v>
      </c>
      <c r="P29" s="1">
        <v>55</v>
      </c>
      <c r="Q29" s="1">
        <v>42</v>
      </c>
      <c r="R29" s="1">
        <v>46</v>
      </c>
      <c r="S29" s="1">
        <v>4</v>
      </c>
      <c r="T29" s="1">
        <v>30</v>
      </c>
      <c r="U29" s="1">
        <v>26</v>
      </c>
      <c r="V29" s="1">
        <v>9</v>
      </c>
      <c r="W29" s="1">
        <v>6</v>
      </c>
      <c r="X29" s="1">
        <v>1</v>
      </c>
      <c r="Y29" s="1">
        <v>9</v>
      </c>
      <c r="Z29" s="1">
        <v>1</v>
      </c>
      <c r="AA29" s="1">
        <v>3</v>
      </c>
      <c r="AB29" s="1">
        <v>7</v>
      </c>
      <c r="AC29" s="1">
        <v>16</v>
      </c>
      <c r="AD29" s="1">
        <v>9</v>
      </c>
      <c r="AE29" s="1">
        <v>6</v>
      </c>
      <c r="AF29" s="1">
        <v>6</v>
      </c>
      <c r="AG29" s="1">
        <v>2</v>
      </c>
      <c r="AH29" s="1">
        <v>2</v>
      </c>
      <c r="AI29" s="1">
        <v>32</v>
      </c>
      <c r="AJ29" s="1">
        <v>1</v>
      </c>
      <c r="AK29" s="1">
        <v>2</v>
      </c>
      <c r="AL29" s="1">
        <v>7</v>
      </c>
      <c r="AM29" s="1">
        <v>14</v>
      </c>
      <c r="AN29" s="1">
        <v>3</v>
      </c>
      <c r="AO29" s="1">
        <v>1</v>
      </c>
      <c r="AP29" s="1">
        <v>5</v>
      </c>
      <c r="AQ29" s="1">
        <v>14</v>
      </c>
      <c r="AR29" s="1">
        <v>6</v>
      </c>
      <c r="AS29" s="1">
        <v>19</v>
      </c>
      <c r="AT29" s="1">
        <v>1</v>
      </c>
      <c r="AU29" s="1">
        <v>4</v>
      </c>
      <c r="AV29" s="1">
        <v>7</v>
      </c>
      <c r="AW29" s="1">
        <v>13</v>
      </c>
      <c r="AX29" s="1">
        <v>3</v>
      </c>
      <c r="AY29" s="1">
        <v>6</v>
      </c>
      <c r="AZ29" s="1">
        <v>5</v>
      </c>
      <c r="BA29" s="1">
        <v>10</v>
      </c>
      <c r="BB29" s="1">
        <v>11</v>
      </c>
      <c r="BC29" s="1">
        <v>8</v>
      </c>
      <c r="BD29" s="1">
        <v>12</v>
      </c>
      <c r="BE29" s="1">
        <v>13</v>
      </c>
      <c r="BF29" s="1">
        <v>25</v>
      </c>
      <c r="BG29" s="1">
        <v>18</v>
      </c>
      <c r="BH29" s="1">
        <v>19</v>
      </c>
      <c r="BI29" s="1">
        <v>27</v>
      </c>
      <c r="BJ29" s="1">
        <v>32</v>
      </c>
      <c r="BK29" s="1">
        <v>41</v>
      </c>
      <c r="BL29" s="1">
        <v>46</v>
      </c>
      <c r="BM29" s="1">
        <v>97</v>
      </c>
      <c r="BN29" s="1">
        <v>52</v>
      </c>
      <c r="BO29" s="1">
        <v>62</v>
      </c>
      <c r="BP29" s="1">
        <v>88</v>
      </c>
      <c r="BQ29" s="1">
        <v>106</v>
      </c>
      <c r="BR29" s="1">
        <v>75</v>
      </c>
      <c r="BS29" s="1">
        <v>60</v>
      </c>
      <c r="BT29" s="1">
        <v>67</v>
      </c>
      <c r="BU29" s="1">
        <v>75</v>
      </c>
      <c r="BV29" s="1">
        <v>33</v>
      </c>
      <c r="BW29" s="1">
        <v>46</v>
      </c>
      <c r="BX29" s="1">
        <v>93</v>
      </c>
      <c r="BY29" s="1">
        <v>97</v>
      </c>
      <c r="BZ29" s="1">
        <v>71</v>
      </c>
      <c r="CA29" s="1">
        <v>114</v>
      </c>
      <c r="CB29" s="1">
        <v>60</v>
      </c>
      <c r="CC29" s="1">
        <v>30</v>
      </c>
      <c r="CD29" s="1">
        <v>55</v>
      </c>
      <c r="CE29" s="1">
        <v>38</v>
      </c>
      <c r="CF29" s="1">
        <v>64</v>
      </c>
      <c r="CG29" s="1">
        <v>33</v>
      </c>
      <c r="CH29" s="1">
        <v>34</v>
      </c>
      <c r="CI29" s="1">
        <v>40</v>
      </c>
      <c r="CJ29" s="1">
        <v>17</v>
      </c>
      <c r="CK29" s="1">
        <v>3</v>
      </c>
      <c r="CL29" s="1">
        <v>1</v>
      </c>
      <c r="CM29" s="1">
        <v>24</v>
      </c>
      <c r="CN29" s="1">
        <v>3</v>
      </c>
      <c r="CO29" s="1">
        <v>1</v>
      </c>
      <c r="CP29" s="1">
        <v>26</v>
      </c>
      <c r="CQ29" s="1">
        <v>21</v>
      </c>
      <c r="CR29" s="1">
        <v>3</v>
      </c>
      <c r="CS29" s="1">
        <v>1</v>
      </c>
      <c r="CT29" s="1">
        <v>5</v>
      </c>
      <c r="CU29" s="1">
        <v>10</v>
      </c>
      <c r="CV29" s="1">
        <v>3</v>
      </c>
      <c r="CW29" s="1">
        <v>1</v>
      </c>
      <c r="CX29" s="1">
        <v>1</v>
      </c>
      <c r="CY29" s="1">
        <v>1</v>
      </c>
      <c r="CZ29" s="1">
        <v>5</v>
      </c>
      <c r="DA29" s="1">
        <v>5</v>
      </c>
    </row>
    <row r="30" spans="1:105">
      <c r="A30" s="1">
        <v>11</v>
      </c>
      <c r="B30" s="1">
        <v>7</v>
      </c>
      <c r="C30" s="1">
        <v>22</v>
      </c>
      <c r="D30" s="1">
        <v>15</v>
      </c>
      <c r="E30" s="1">
        <v>41</v>
      </c>
      <c r="F30" s="1">
        <v>48</v>
      </c>
      <c r="G30" s="1">
        <v>98</v>
      </c>
      <c r="H30" s="1">
        <v>91</v>
      </c>
      <c r="I30" s="1">
        <v>61</v>
      </c>
      <c r="J30" s="1">
        <v>1</v>
      </c>
      <c r="K30" s="1">
        <v>1</v>
      </c>
      <c r="L30" s="1">
        <v>6</v>
      </c>
      <c r="M30" s="1">
        <v>13</v>
      </c>
      <c r="N30" s="1">
        <v>9</v>
      </c>
      <c r="O30" s="1">
        <v>9</v>
      </c>
      <c r="P30" s="1">
        <v>50</v>
      </c>
      <c r="Q30" s="1">
        <v>30</v>
      </c>
      <c r="R30" s="1">
        <v>27</v>
      </c>
      <c r="S30" s="1">
        <v>24</v>
      </c>
      <c r="T30" s="1">
        <v>8</v>
      </c>
      <c r="U30" s="1">
        <v>13</v>
      </c>
      <c r="V30" s="1">
        <v>11</v>
      </c>
      <c r="W30" s="1">
        <v>16</v>
      </c>
      <c r="X30" s="1">
        <v>3</v>
      </c>
      <c r="Y30" s="1">
        <v>7</v>
      </c>
      <c r="Z30" s="1">
        <v>1</v>
      </c>
      <c r="AA30" s="1">
        <v>18</v>
      </c>
      <c r="AB30" s="1">
        <v>2</v>
      </c>
      <c r="AC30" s="1">
        <v>17</v>
      </c>
      <c r="AD30" s="1">
        <v>6</v>
      </c>
      <c r="AE30" s="1">
        <v>27</v>
      </c>
      <c r="AF30" s="1">
        <v>2</v>
      </c>
      <c r="AG30" s="1">
        <v>12</v>
      </c>
      <c r="AH30" s="1">
        <v>7</v>
      </c>
      <c r="AI30" s="1">
        <v>8</v>
      </c>
      <c r="AJ30" s="1">
        <v>2</v>
      </c>
      <c r="AK30" s="1">
        <v>5</v>
      </c>
      <c r="AL30" s="1">
        <v>5</v>
      </c>
      <c r="AM30" s="1">
        <v>2</v>
      </c>
      <c r="AN30" s="1">
        <v>2</v>
      </c>
      <c r="AO30" s="1">
        <v>5</v>
      </c>
      <c r="AP30" s="1">
        <v>1</v>
      </c>
      <c r="AQ30" s="1">
        <v>4</v>
      </c>
      <c r="AR30" s="1">
        <v>2</v>
      </c>
      <c r="AS30" s="1">
        <v>2</v>
      </c>
      <c r="AT30" s="1">
        <v>4</v>
      </c>
      <c r="AU30" s="1">
        <v>4</v>
      </c>
      <c r="AV30" s="1">
        <v>1</v>
      </c>
      <c r="AW30" s="1">
        <v>8</v>
      </c>
      <c r="AX30" s="1">
        <v>2</v>
      </c>
      <c r="AY30" s="1">
        <v>5</v>
      </c>
      <c r="AZ30" s="1">
        <v>4</v>
      </c>
      <c r="BA30" s="1">
        <v>8</v>
      </c>
      <c r="BB30" s="1">
        <v>3</v>
      </c>
      <c r="BC30" s="1">
        <v>3</v>
      </c>
      <c r="BD30" s="1">
        <v>21</v>
      </c>
      <c r="BE30" s="1">
        <v>18</v>
      </c>
      <c r="BF30" s="1">
        <v>10</v>
      </c>
      <c r="BG30" s="1">
        <v>7</v>
      </c>
      <c r="BH30" s="1">
        <v>9</v>
      </c>
      <c r="BI30" s="1">
        <v>29</v>
      </c>
      <c r="BJ30" s="1">
        <v>42</v>
      </c>
      <c r="BK30" s="1">
        <v>49</v>
      </c>
      <c r="BL30" s="1">
        <v>80</v>
      </c>
      <c r="BM30" s="1">
        <v>73</v>
      </c>
      <c r="BN30" s="1">
        <v>70</v>
      </c>
      <c r="BO30" s="1">
        <v>71</v>
      </c>
      <c r="BP30" s="1">
        <v>85</v>
      </c>
      <c r="BQ30" s="1">
        <v>109</v>
      </c>
      <c r="BR30" s="1">
        <v>44</v>
      </c>
      <c r="BS30" s="1">
        <v>111</v>
      </c>
      <c r="BT30" s="1">
        <v>78</v>
      </c>
      <c r="BU30" s="1">
        <v>53</v>
      </c>
      <c r="BV30" s="1">
        <v>32</v>
      </c>
      <c r="BW30" s="1">
        <v>19</v>
      </c>
      <c r="BX30" s="1">
        <v>42</v>
      </c>
      <c r="BY30" s="1">
        <v>35</v>
      </c>
      <c r="BZ30" s="1">
        <v>59</v>
      </c>
      <c r="CA30" s="1">
        <v>59</v>
      </c>
      <c r="CB30" s="1">
        <v>47</v>
      </c>
      <c r="CC30" s="1">
        <v>80</v>
      </c>
      <c r="CD30" s="1">
        <v>63</v>
      </c>
      <c r="CE30" s="1">
        <v>55</v>
      </c>
      <c r="CF30" s="1">
        <v>36</v>
      </c>
      <c r="CG30" s="1">
        <v>27</v>
      </c>
      <c r="CH30" s="1">
        <v>23</v>
      </c>
      <c r="CI30" s="1">
        <v>42</v>
      </c>
      <c r="CJ30" s="1">
        <v>32</v>
      </c>
      <c r="CK30" s="1">
        <v>18</v>
      </c>
      <c r="CL30" s="1">
        <v>37</v>
      </c>
      <c r="CM30" s="1">
        <v>14</v>
      </c>
      <c r="CN30" s="1">
        <v>7</v>
      </c>
      <c r="CO30" s="1">
        <v>24</v>
      </c>
      <c r="CP30" s="1">
        <v>12</v>
      </c>
      <c r="CQ30" s="1">
        <v>4</v>
      </c>
      <c r="CR30" s="1">
        <v>1</v>
      </c>
      <c r="CS30" s="1">
        <v>4</v>
      </c>
      <c r="CT30" s="1">
        <v>10</v>
      </c>
      <c r="CU30" s="1">
        <v>5</v>
      </c>
      <c r="CV30" s="1">
        <v>1</v>
      </c>
      <c r="CW30" s="1">
        <v>7</v>
      </c>
      <c r="CX30" s="1">
        <v>1</v>
      </c>
      <c r="CY30" s="1">
        <v>10</v>
      </c>
      <c r="CZ30" s="1">
        <v>12</v>
      </c>
      <c r="DA30" s="1">
        <v>1</v>
      </c>
    </row>
    <row r="31" spans="1:105">
      <c r="A31" s="1">
        <v>35</v>
      </c>
      <c r="B31" s="1">
        <v>1</v>
      </c>
      <c r="C31" s="1">
        <v>21</v>
      </c>
      <c r="D31" s="1">
        <v>18</v>
      </c>
      <c r="E31" s="1">
        <v>44</v>
      </c>
      <c r="F31" s="1">
        <v>23</v>
      </c>
      <c r="G31" s="1">
        <v>33</v>
      </c>
      <c r="H31" s="1">
        <v>47</v>
      </c>
      <c r="I31" s="1">
        <v>15</v>
      </c>
      <c r="J31" s="1">
        <v>1</v>
      </c>
      <c r="K31" s="1">
        <v>2</v>
      </c>
      <c r="L31" s="1">
        <v>1</v>
      </c>
      <c r="M31" s="1">
        <v>5</v>
      </c>
      <c r="N31" s="1">
        <v>1</v>
      </c>
      <c r="O31" s="1">
        <v>1</v>
      </c>
      <c r="P31" s="1">
        <v>40</v>
      </c>
      <c r="Q31" s="1">
        <v>33</v>
      </c>
      <c r="R31" s="1">
        <v>23</v>
      </c>
      <c r="S31" s="1">
        <v>26</v>
      </c>
      <c r="T31" s="1">
        <v>4</v>
      </c>
      <c r="U31" s="1">
        <v>16</v>
      </c>
      <c r="V31" s="1">
        <v>34</v>
      </c>
      <c r="W31" s="1">
        <v>22</v>
      </c>
      <c r="X31" s="1">
        <v>2</v>
      </c>
      <c r="Y31" s="1">
        <v>18</v>
      </c>
      <c r="Z31" s="1">
        <v>1</v>
      </c>
      <c r="AA31" s="1">
        <v>11</v>
      </c>
      <c r="AB31" s="1">
        <v>19</v>
      </c>
      <c r="AC31" s="1">
        <v>24</v>
      </c>
      <c r="AD31" s="1">
        <v>23</v>
      </c>
      <c r="AE31" s="1">
        <v>13</v>
      </c>
      <c r="AF31" s="1">
        <v>11</v>
      </c>
      <c r="AG31" s="1">
        <v>29</v>
      </c>
      <c r="AH31" s="1">
        <v>8</v>
      </c>
      <c r="AI31" s="1">
        <v>16</v>
      </c>
      <c r="AJ31" s="1">
        <v>4</v>
      </c>
      <c r="AK31" s="1">
        <v>3</v>
      </c>
      <c r="AL31" s="1">
        <v>1</v>
      </c>
      <c r="AM31" s="1">
        <v>6</v>
      </c>
      <c r="AN31" s="1">
        <v>1</v>
      </c>
      <c r="AO31" s="1">
        <v>1</v>
      </c>
      <c r="AP31" s="1">
        <v>2</v>
      </c>
      <c r="AQ31" s="1">
        <v>7</v>
      </c>
      <c r="AR31" s="1">
        <v>9</v>
      </c>
      <c r="AS31" s="1">
        <v>3</v>
      </c>
      <c r="AT31" s="1">
        <v>3</v>
      </c>
      <c r="AU31" s="1">
        <v>13</v>
      </c>
      <c r="AV31" s="1">
        <v>1</v>
      </c>
      <c r="AW31" s="1">
        <v>9</v>
      </c>
      <c r="AX31" s="1">
        <v>3</v>
      </c>
      <c r="AY31" s="1">
        <v>11</v>
      </c>
      <c r="AZ31" s="1">
        <v>17</v>
      </c>
      <c r="BA31" s="1">
        <v>13</v>
      </c>
      <c r="BB31" s="1">
        <v>12</v>
      </c>
      <c r="BC31" s="1">
        <v>21</v>
      </c>
      <c r="BD31" s="1">
        <v>9</v>
      </c>
      <c r="BE31" s="1">
        <v>1</v>
      </c>
      <c r="BF31" s="1">
        <v>16</v>
      </c>
      <c r="BG31" s="1">
        <v>15</v>
      </c>
      <c r="BH31" s="1">
        <v>19</v>
      </c>
      <c r="BI31" s="1">
        <v>41</v>
      </c>
      <c r="BJ31" s="1">
        <v>62</v>
      </c>
      <c r="BK31" s="1">
        <v>33</v>
      </c>
      <c r="BL31" s="1">
        <v>43</v>
      </c>
      <c r="BM31" s="1">
        <v>64</v>
      </c>
      <c r="BN31" s="1">
        <v>65</v>
      </c>
      <c r="BO31" s="1">
        <v>32</v>
      </c>
      <c r="BP31" s="1">
        <v>41</v>
      </c>
      <c r="BQ31" s="1">
        <v>93</v>
      </c>
      <c r="BR31" s="1">
        <v>41</v>
      </c>
      <c r="BS31" s="1">
        <v>59</v>
      </c>
      <c r="BT31" s="1">
        <v>97</v>
      </c>
      <c r="BU31" s="1">
        <v>90</v>
      </c>
      <c r="BV31" s="1">
        <v>30</v>
      </c>
      <c r="BW31" s="1">
        <v>69</v>
      </c>
      <c r="BX31" s="1">
        <v>40</v>
      </c>
      <c r="BY31" s="1">
        <v>43</v>
      </c>
      <c r="BZ31" s="1">
        <v>68</v>
      </c>
      <c r="CA31" s="1">
        <v>55</v>
      </c>
      <c r="CB31" s="1">
        <v>43</v>
      </c>
      <c r="CC31" s="1">
        <v>65</v>
      </c>
      <c r="CD31" s="1">
        <v>61</v>
      </c>
      <c r="CE31" s="1">
        <v>60</v>
      </c>
      <c r="CF31" s="1">
        <v>51</v>
      </c>
      <c r="CG31" s="1">
        <v>62</v>
      </c>
      <c r="CH31" s="1">
        <v>49</v>
      </c>
      <c r="CI31" s="1">
        <v>28</v>
      </c>
      <c r="CJ31" s="1">
        <v>18</v>
      </c>
      <c r="CK31" s="1">
        <v>40</v>
      </c>
      <c r="CL31" s="1">
        <v>9</v>
      </c>
      <c r="CM31" s="1">
        <v>13</v>
      </c>
      <c r="CN31" s="1">
        <v>4</v>
      </c>
      <c r="CO31" s="1">
        <v>23</v>
      </c>
      <c r="CP31" s="1">
        <v>8</v>
      </c>
      <c r="CQ31" s="1">
        <v>13</v>
      </c>
      <c r="CR31" s="1">
        <v>2</v>
      </c>
      <c r="CS31" s="1">
        <v>1</v>
      </c>
      <c r="CT31" s="1">
        <v>5</v>
      </c>
      <c r="CU31" s="1">
        <v>1</v>
      </c>
      <c r="CV31" s="1">
        <v>1</v>
      </c>
      <c r="CW31" s="1">
        <v>17</v>
      </c>
      <c r="CX31" s="1">
        <v>5</v>
      </c>
      <c r="CY31" s="1">
        <v>6</v>
      </c>
      <c r="CZ31" s="1">
        <v>1</v>
      </c>
      <c r="DA31" s="1">
        <v>3</v>
      </c>
    </row>
    <row r="32" spans="1:105">
      <c r="A32" s="1">
        <v>1</v>
      </c>
      <c r="B32" s="1">
        <v>3</v>
      </c>
      <c r="C32" s="1">
        <v>1</v>
      </c>
      <c r="D32" s="1">
        <v>17</v>
      </c>
      <c r="E32" s="1">
        <v>11</v>
      </c>
      <c r="F32" s="1">
        <v>51</v>
      </c>
      <c r="G32" s="1">
        <v>41</v>
      </c>
      <c r="H32" s="1">
        <v>72</v>
      </c>
      <c r="I32" s="1">
        <v>29</v>
      </c>
      <c r="J32" s="1">
        <v>5</v>
      </c>
      <c r="K32" s="1">
        <v>1</v>
      </c>
      <c r="L32" s="1">
        <v>1</v>
      </c>
      <c r="M32" s="1">
        <v>10</v>
      </c>
      <c r="N32" s="1">
        <v>1</v>
      </c>
      <c r="O32" s="1">
        <v>11</v>
      </c>
      <c r="P32" s="1">
        <v>50</v>
      </c>
      <c r="Q32" s="1">
        <v>29</v>
      </c>
      <c r="R32" s="1">
        <v>36</v>
      </c>
      <c r="S32" s="1">
        <v>15</v>
      </c>
      <c r="T32" s="1">
        <v>6</v>
      </c>
      <c r="U32" s="1">
        <v>10</v>
      </c>
      <c r="V32" s="1">
        <v>9</v>
      </c>
      <c r="W32" s="1">
        <v>12</v>
      </c>
      <c r="X32" s="1">
        <v>10</v>
      </c>
      <c r="Y32" s="1">
        <v>21</v>
      </c>
      <c r="Z32" s="1">
        <v>8</v>
      </c>
      <c r="AA32" s="1">
        <v>17</v>
      </c>
      <c r="AB32" s="1">
        <v>14</v>
      </c>
      <c r="AC32" s="1">
        <v>19</v>
      </c>
      <c r="AD32" s="1">
        <v>9</v>
      </c>
      <c r="AE32" s="1">
        <v>34</v>
      </c>
      <c r="AF32" s="1">
        <v>10</v>
      </c>
      <c r="AG32" s="1">
        <v>4</v>
      </c>
      <c r="AH32" s="1">
        <v>6</v>
      </c>
      <c r="AI32" s="1">
        <v>22</v>
      </c>
      <c r="AJ32" s="1">
        <v>1</v>
      </c>
      <c r="AK32" s="1">
        <v>1</v>
      </c>
      <c r="AL32" s="1">
        <v>7</v>
      </c>
      <c r="AM32" s="1">
        <v>4</v>
      </c>
      <c r="AN32" s="1">
        <v>4</v>
      </c>
      <c r="AO32" s="1">
        <v>7</v>
      </c>
      <c r="AP32" s="1">
        <v>1</v>
      </c>
      <c r="AQ32" s="1">
        <v>3</v>
      </c>
      <c r="AR32" s="1">
        <v>9</v>
      </c>
      <c r="AS32" s="1">
        <v>6</v>
      </c>
      <c r="AT32" s="1">
        <v>4</v>
      </c>
      <c r="AU32" s="1">
        <v>9</v>
      </c>
      <c r="AV32" s="1">
        <v>7</v>
      </c>
      <c r="AW32" s="1">
        <v>1</v>
      </c>
      <c r="AX32" s="1">
        <v>16</v>
      </c>
      <c r="AY32" s="1">
        <v>9</v>
      </c>
      <c r="AZ32" s="1">
        <v>2</v>
      </c>
      <c r="BA32" s="1">
        <v>7</v>
      </c>
      <c r="BB32" s="1">
        <v>5</v>
      </c>
      <c r="BC32" s="1">
        <v>57</v>
      </c>
      <c r="BD32" s="1">
        <v>6</v>
      </c>
      <c r="BE32" s="1">
        <v>30</v>
      </c>
      <c r="BF32" s="1">
        <v>15</v>
      </c>
      <c r="BG32" s="1">
        <v>11</v>
      </c>
      <c r="BH32" s="1">
        <v>25</v>
      </c>
      <c r="BI32" s="1">
        <v>50</v>
      </c>
      <c r="BJ32" s="1">
        <v>43</v>
      </c>
      <c r="BK32" s="1">
        <v>39</v>
      </c>
      <c r="BL32" s="1">
        <v>55</v>
      </c>
      <c r="BM32" s="1">
        <v>58</v>
      </c>
      <c r="BN32" s="1">
        <v>56</v>
      </c>
      <c r="BO32" s="1">
        <v>46</v>
      </c>
      <c r="BP32" s="1">
        <v>71</v>
      </c>
      <c r="BQ32" s="1">
        <v>94</v>
      </c>
      <c r="BR32" s="1">
        <v>77</v>
      </c>
      <c r="BS32" s="1">
        <v>110</v>
      </c>
      <c r="BT32" s="1">
        <v>63</v>
      </c>
      <c r="BU32" s="1">
        <v>30</v>
      </c>
      <c r="BV32" s="1">
        <v>42</v>
      </c>
      <c r="BW32" s="1">
        <v>63</v>
      </c>
      <c r="BX32" s="1">
        <v>54</v>
      </c>
      <c r="BY32" s="1">
        <v>34</v>
      </c>
      <c r="BZ32" s="1">
        <v>65</v>
      </c>
      <c r="CA32" s="1">
        <v>38</v>
      </c>
      <c r="CB32" s="1">
        <v>49</v>
      </c>
      <c r="CC32" s="1">
        <v>45</v>
      </c>
      <c r="CD32" s="1">
        <v>59</v>
      </c>
      <c r="CE32" s="1">
        <v>73</v>
      </c>
      <c r="CF32" s="1">
        <v>73</v>
      </c>
      <c r="CG32" s="1">
        <v>55</v>
      </c>
      <c r="CH32" s="1">
        <v>40</v>
      </c>
      <c r="CI32" s="1">
        <v>31</v>
      </c>
      <c r="CJ32" s="1">
        <v>19</v>
      </c>
      <c r="CK32" s="1">
        <v>14</v>
      </c>
      <c r="CL32" s="1">
        <v>22</v>
      </c>
      <c r="CM32" s="1">
        <v>11</v>
      </c>
      <c r="CN32" s="1">
        <v>20</v>
      </c>
      <c r="CO32" s="1">
        <v>25</v>
      </c>
      <c r="CP32" s="1">
        <v>29</v>
      </c>
      <c r="CQ32" s="1">
        <v>5</v>
      </c>
      <c r="CR32" s="1">
        <v>1</v>
      </c>
      <c r="CS32" s="1">
        <v>1</v>
      </c>
      <c r="CT32" s="1">
        <v>4</v>
      </c>
      <c r="CU32" s="1">
        <v>7</v>
      </c>
      <c r="CV32" s="1">
        <v>3</v>
      </c>
      <c r="CW32" s="1">
        <v>6</v>
      </c>
      <c r="CX32" s="1">
        <v>2</v>
      </c>
      <c r="CY32" s="1">
        <v>1</v>
      </c>
      <c r="CZ32" s="1">
        <v>3</v>
      </c>
      <c r="DA32" s="1">
        <v>6</v>
      </c>
    </row>
    <row r="33" spans="1:105">
      <c r="A33" s="1">
        <v>12</v>
      </c>
      <c r="B33" s="1">
        <v>4</v>
      </c>
      <c r="C33" s="1">
        <v>11</v>
      </c>
      <c r="D33" s="1">
        <v>6</v>
      </c>
      <c r="E33" s="1">
        <v>8</v>
      </c>
      <c r="F33" s="1">
        <v>59</v>
      </c>
      <c r="G33" s="1">
        <v>68</v>
      </c>
      <c r="H33" s="1">
        <v>69</v>
      </c>
      <c r="I33" s="1">
        <v>56</v>
      </c>
      <c r="J33" s="1">
        <v>10</v>
      </c>
      <c r="K33" s="1">
        <v>2</v>
      </c>
      <c r="L33" s="1">
        <v>1</v>
      </c>
      <c r="M33" s="1">
        <v>1</v>
      </c>
      <c r="N33" s="1">
        <v>1</v>
      </c>
      <c r="O33" s="1">
        <v>17</v>
      </c>
      <c r="P33" s="1">
        <v>34</v>
      </c>
      <c r="Q33" s="1">
        <v>18</v>
      </c>
      <c r="R33" s="1">
        <v>8</v>
      </c>
      <c r="S33" s="1">
        <v>23</v>
      </c>
      <c r="T33" s="1">
        <v>14</v>
      </c>
      <c r="U33" s="1">
        <v>4</v>
      </c>
      <c r="V33" s="1">
        <v>5</v>
      </c>
      <c r="W33" s="1">
        <v>2</v>
      </c>
      <c r="X33" s="1">
        <v>9</v>
      </c>
      <c r="Y33" s="1">
        <v>1</v>
      </c>
      <c r="Z33" s="1">
        <v>9</v>
      </c>
      <c r="AA33" s="1">
        <v>17</v>
      </c>
      <c r="AB33" s="1">
        <v>15</v>
      </c>
      <c r="AC33" s="1">
        <v>9</v>
      </c>
      <c r="AD33" s="1">
        <v>11</v>
      </c>
      <c r="AE33" s="1">
        <v>22</v>
      </c>
      <c r="AF33" s="1">
        <v>6</v>
      </c>
      <c r="AG33" s="1">
        <v>4</v>
      </c>
      <c r="AH33" s="1">
        <v>5</v>
      </c>
      <c r="AI33" s="1">
        <v>8</v>
      </c>
      <c r="AJ33" s="1">
        <v>15</v>
      </c>
      <c r="AK33" s="1">
        <v>1</v>
      </c>
      <c r="AL33" s="1">
        <v>7</v>
      </c>
      <c r="AM33" s="1">
        <v>8</v>
      </c>
      <c r="AN33" s="1">
        <v>6</v>
      </c>
      <c r="AO33" s="1">
        <v>7</v>
      </c>
      <c r="AP33" s="1">
        <v>1</v>
      </c>
      <c r="AQ33" s="1">
        <v>6</v>
      </c>
      <c r="AR33" s="1">
        <v>7</v>
      </c>
      <c r="AS33" s="1">
        <v>4</v>
      </c>
      <c r="AT33" s="1">
        <v>8</v>
      </c>
      <c r="AU33" s="1">
        <v>2</v>
      </c>
      <c r="AV33" s="1">
        <v>10</v>
      </c>
      <c r="AW33" s="1">
        <v>7</v>
      </c>
      <c r="AX33" s="1">
        <v>3</v>
      </c>
      <c r="AY33" s="1">
        <v>7</v>
      </c>
      <c r="AZ33" s="1">
        <v>13</v>
      </c>
      <c r="BA33" s="1">
        <v>11</v>
      </c>
      <c r="BB33" s="1">
        <v>6</v>
      </c>
      <c r="BC33" s="1">
        <v>21</v>
      </c>
      <c r="BD33" s="1">
        <v>33</v>
      </c>
      <c r="BE33" s="1">
        <v>21</v>
      </c>
      <c r="BF33" s="1">
        <v>3</v>
      </c>
      <c r="BG33" s="1">
        <v>6</v>
      </c>
      <c r="BH33" s="1">
        <v>38</v>
      </c>
      <c r="BI33" s="1">
        <v>43</v>
      </c>
      <c r="BJ33" s="1">
        <v>61</v>
      </c>
      <c r="BK33" s="1">
        <v>32</v>
      </c>
      <c r="BL33" s="1">
        <v>77</v>
      </c>
      <c r="BM33" s="1">
        <v>96</v>
      </c>
      <c r="BN33" s="1">
        <v>65</v>
      </c>
      <c r="BO33" s="1">
        <v>85</v>
      </c>
      <c r="BP33" s="1">
        <v>71</v>
      </c>
      <c r="BQ33" s="1">
        <v>77</v>
      </c>
      <c r="BR33" s="1">
        <v>33</v>
      </c>
      <c r="BS33" s="1">
        <v>74</v>
      </c>
      <c r="BT33" s="1">
        <v>67</v>
      </c>
      <c r="BU33" s="1">
        <v>41</v>
      </c>
      <c r="BV33" s="1">
        <v>51</v>
      </c>
      <c r="BW33" s="1">
        <v>62</v>
      </c>
      <c r="BX33" s="1">
        <v>62</v>
      </c>
      <c r="BY33" s="1">
        <v>64</v>
      </c>
      <c r="BZ33" s="1">
        <v>89</v>
      </c>
      <c r="CA33" s="1">
        <v>29</v>
      </c>
      <c r="CB33" s="1">
        <v>57</v>
      </c>
      <c r="CC33" s="1">
        <v>54</v>
      </c>
      <c r="CD33" s="1">
        <v>27</v>
      </c>
      <c r="CE33" s="1">
        <v>39</v>
      </c>
      <c r="CF33" s="1">
        <v>47</v>
      </c>
      <c r="CG33" s="1">
        <v>50</v>
      </c>
      <c r="CH33" s="1">
        <v>34</v>
      </c>
      <c r="CI33" s="1">
        <v>57</v>
      </c>
      <c r="CJ33" s="1">
        <v>49</v>
      </c>
      <c r="CK33" s="1">
        <v>32</v>
      </c>
      <c r="CL33" s="1">
        <v>14</v>
      </c>
      <c r="CM33" s="1">
        <v>30</v>
      </c>
      <c r="CN33" s="1">
        <v>21</v>
      </c>
      <c r="CO33" s="1">
        <v>11</v>
      </c>
      <c r="CP33" s="1">
        <v>7</v>
      </c>
      <c r="CQ33" s="1">
        <v>16</v>
      </c>
      <c r="CR33" s="1">
        <v>2</v>
      </c>
      <c r="CS33" s="1">
        <v>2</v>
      </c>
      <c r="CT33" s="1">
        <v>1</v>
      </c>
      <c r="CU33" s="1">
        <v>1</v>
      </c>
      <c r="CV33" s="1">
        <v>4</v>
      </c>
      <c r="CW33" s="1">
        <v>18</v>
      </c>
      <c r="CX33" s="1">
        <v>1</v>
      </c>
      <c r="CY33" s="1">
        <v>1</v>
      </c>
      <c r="CZ33" s="1">
        <v>1</v>
      </c>
      <c r="DA33" s="1">
        <v>2</v>
      </c>
    </row>
    <row r="34" spans="1:105">
      <c r="A34" s="1">
        <v>11</v>
      </c>
      <c r="B34" s="1">
        <v>5</v>
      </c>
      <c r="C34" s="1">
        <v>23</v>
      </c>
      <c r="D34" s="1">
        <v>6</v>
      </c>
      <c r="E34" s="1">
        <v>18</v>
      </c>
      <c r="F34" s="1">
        <v>57</v>
      </c>
      <c r="G34" s="1">
        <v>61</v>
      </c>
      <c r="H34" s="1">
        <v>87</v>
      </c>
      <c r="I34" s="1">
        <v>72</v>
      </c>
      <c r="J34" s="1">
        <v>6</v>
      </c>
      <c r="K34" s="1">
        <v>7</v>
      </c>
      <c r="L34" s="1">
        <v>2</v>
      </c>
      <c r="M34" s="1">
        <v>14</v>
      </c>
      <c r="N34" s="1">
        <v>1</v>
      </c>
      <c r="O34" s="1">
        <v>2</v>
      </c>
      <c r="P34" s="1">
        <v>62</v>
      </c>
      <c r="Q34" s="1">
        <v>45</v>
      </c>
      <c r="R34" s="1">
        <v>3</v>
      </c>
      <c r="S34" s="1">
        <v>23</v>
      </c>
      <c r="T34" s="1">
        <v>3</v>
      </c>
      <c r="U34" s="1">
        <v>3</v>
      </c>
      <c r="V34" s="1">
        <v>20</v>
      </c>
      <c r="W34" s="1">
        <v>6</v>
      </c>
      <c r="X34" s="1">
        <v>27</v>
      </c>
      <c r="Y34" s="1">
        <v>11</v>
      </c>
      <c r="Z34" s="1">
        <v>1</v>
      </c>
      <c r="AA34" s="1">
        <v>20</v>
      </c>
      <c r="AB34" s="1">
        <v>11</v>
      </c>
      <c r="AC34" s="1">
        <v>4</v>
      </c>
      <c r="AD34" s="1">
        <v>23</v>
      </c>
      <c r="AE34" s="1">
        <v>28</v>
      </c>
      <c r="AF34" s="1">
        <v>1</v>
      </c>
      <c r="AG34" s="1">
        <v>1</v>
      </c>
      <c r="AH34" s="1">
        <v>11</v>
      </c>
      <c r="AI34" s="1">
        <v>10</v>
      </c>
      <c r="AJ34" s="1">
        <v>1</v>
      </c>
      <c r="AK34" s="1">
        <v>3</v>
      </c>
      <c r="AL34" s="1">
        <v>6</v>
      </c>
      <c r="AM34" s="1">
        <v>1</v>
      </c>
      <c r="AN34" s="1">
        <v>1</v>
      </c>
      <c r="AO34" s="1">
        <v>17</v>
      </c>
      <c r="AP34" s="1">
        <v>10</v>
      </c>
      <c r="AQ34" s="1">
        <v>10</v>
      </c>
      <c r="AR34" s="1">
        <v>12</v>
      </c>
      <c r="AS34" s="1">
        <v>7</v>
      </c>
      <c r="AT34" s="1">
        <v>14</v>
      </c>
      <c r="AU34" s="1">
        <v>4</v>
      </c>
      <c r="AV34" s="1">
        <v>8</v>
      </c>
      <c r="AW34" s="1">
        <v>3</v>
      </c>
      <c r="AX34" s="1">
        <v>7</v>
      </c>
      <c r="AY34" s="1">
        <v>7</v>
      </c>
      <c r="AZ34" s="1">
        <v>3</v>
      </c>
      <c r="BA34" s="1">
        <v>5</v>
      </c>
      <c r="BB34" s="1">
        <v>17</v>
      </c>
      <c r="BC34" s="1">
        <v>15</v>
      </c>
      <c r="BD34" s="1">
        <v>20</v>
      </c>
      <c r="BE34" s="1">
        <v>16</v>
      </c>
      <c r="BF34" s="1">
        <v>25</v>
      </c>
      <c r="BG34" s="1">
        <v>9</v>
      </c>
      <c r="BH34" s="1">
        <v>22</v>
      </c>
      <c r="BI34" s="1">
        <v>42</v>
      </c>
      <c r="BJ34" s="1">
        <v>21</v>
      </c>
      <c r="BK34" s="1">
        <v>72</v>
      </c>
      <c r="BL34" s="1">
        <v>58</v>
      </c>
      <c r="BM34" s="1">
        <v>70</v>
      </c>
      <c r="BN34" s="1">
        <v>38</v>
      </c>
      <c r="BO34" s="1">
        <v>59</v>
      </c>
      <c r="BP34" s="1">
        <v>59</v>
      </c>
      <c r="BQ34" s="1">
        <v>80</v>
      </c>
      <c r="BR34" s="1">
        <v>40</v>
      </c>
      <c r="BS34" s="1">
        <v>60</v>
      </c>
      <c r="BT34" s="1">
        <v>28</v>
      </c>
      <c r="BU34" s="1">
        <v>61</v>
      </c>
      <c r="BV34" s="1">
        <v>60</v>
      </c>
      <c r="BW34" s="1">
        <v>39</v>
      </c>
      <c r="BX34" s="1">
        <v>67</v>
      </c>
      <c r="BY34" s="1">
        <v>61</v>
      </c>
      <c r="BZ34" s="1">
        <v>50</v>
      </c>
      <c r="CA34" s="1">
        <v>50</v>
      </c>
      <c r="CB34" s="1">
        <v>47</v>
      </c>
      <c r="CC34" s="1">
        <v>62</v>
      </c>
      <c r="CD34" s="1">
        <v>62</v>
      </c>
      <c r="CE34" s="1">
        <v>94</v>
      </c>
      <c r="CF34" s="1">
        <v>41</v>
      </c>
      <c r="CG34" s="1">
        <v>51</v>
      </c>
      <c r="CH34" s="1">
        <v>57</v>
      </c>
      <c r="CI34" s="1">
        <v>38</v>
      </c>
      <c r="CJ34" s="1">
        <v>37</v>
      </c>
      <c r="CK34" s="1">
        <v>43</v>
      </c>
      <c r="CL34" s="1">
        <v>25</v>
      </c>
      <c r="CM34" s="1">
        <v>47</v>
      </c>
      <c r="CN34" s="1">
        <v>15</v>
      </c>
      <c r="CO34" s="1">
        <v>50</v>
      </c>
      <c r="CP34" s="1">
        <v>18</v>
      </c>
      <c r="CQ34" s="1">
        <v>2</v>
      </c>
      <c r="CR34" s="1">
        <v>24</v>
      </c>
      <c r="CS34" s="1">
        <v>13</v>
      </c>
      <c r="CT34" s="1">
        <v>6</v>
      </c>
      <c r="CU34" s="1">
        <v>1</v>
      </c>
      <c r="CV34" s="1">
        <v>10</v>
      </c>
      <c r="CW34" s="1">
        <v>3</v>
      </c>
      <c r="CX34" s="1">
        <v>3</v>
      </c>
      <c r="CY34" s="1">
        <v>11</v>
      </c>
      <c r="CZ34" s="1">
        <v>4</v>
      </c>
      <c r="DA34" s="1">
        <v>6</v>
      </c>
    </row>
    <row r="35" spans="1:105">
      <c r="A35" s="1">
        <v>1</v>
      </c>
      <c r="B35" s="1">
        <v>1</v>
      </c>
      <c r="C35" s="1">
        <v>32</v>
      </c>
      <c r="D35" s="1">
        <v>17</v>
      </c>
      <c r="E35" s="1">
        <v>24</v>
      </c>
      <c r="F35" s="1">
        <v>88</v>
      </c>
      <c r="G35" s="1">
        <v>53</v>
      </c>
      <c r="H35" s="1">
        <v>54</v>
      </c>
      <c r="I35" s="1">
        <v>40</v>
      </c>
      <c r="J35" s="1">
        <v>7</v>
      </c>
      <c r="K35" s="1">
        <v>4</v>
      </c>
      <c r="L35" s="1">
        <v>7</v>
      </c>
      <c r="M35" s="1">
        <v>5</v>
      </c>
      <c r="N35" s="1">
        <v>5</v>
      </c>
      <c r="O35" s="1">
        <v>1</v>
      </c>
      <c r="P35" s="1">
        <v>46</v>
      </c>
      <c r="Q35" s="1">
        <v>27</v>
      </c>
      <c r="R35" s="1">
        <v>41</v>
      </c>
      <c r="S35" s="1">
        <v>11</v>
      </c>
      <c r="T35" s="1">
        <v>11</v>
      </c>
      <c r="U35" s="1">
        <v>1</v>
      </c>
      <c r="V35" s="1">
        <v>7</v>
      </c>
      <c r="W35" s="1">
        <v>19</v>
      </c>
      <c r="X35" s="1">
        <v>7</v>
      </c>
      <c r="Y35" s="1">
        <v>14</v>
      </c>
      <c r="Z35" s="1">
        <v>1</v>
      </c>
      <c r="AA35" s="1">
        <v>5</v>
      </c>
      <c r="AB35" s="1">
        <v>10</v>
      </c>
      <c r="AC35" s="1">
        <v>4</v>
      </c>
      <c r="AD35" s="1">
        <v>12</v>
      </c>
      <c r="AE35" s="1">
        <v>9</v>
      </c>
      <c r="AF35" s="1">
        <v>25</v>
      </c>
      <c r="AG35" s="1">
        <v>23</v>
      </c>
      <c r="AH35" s="1">
        <v>8</v>
      </c>
      <c r="AI35" s="1">
        <v>2</v>
      </c>
      <c r="AJ35" s="1">
        <v>7</v>
      </c>
      <c r="AK35" s="1">
        <v>1</v>
      </c>
      <c r="AL35" s="1">
        <v>1</v>
      </c>
      <c r="AM35" s="1">
        <v>21</v>
      </c>
      <c r="AN35" s="1">
        <v>13</v>
      </c>
      <c r="AO35" s="1">
        <v>1</v>
      </c>
      <c r="AP35" s="1">
        <v>16</v>
      </c>
      <c r="AQ35" s="1">
        <v>4</v>
      </c>
      <c r="AR35" s="1">
        <v>5</v>
      </c>
      <c r="AS35" s="1">
        <v>7</v>
      </c>
      <c r="AT35" s="1">
        <v>8</v>
      </c>
      <c r="AU35" s="1">
        <v>6</v>
      </c>
      <c r="AV35" s="1">
        <v>2</v>
      </c>
      <c r="AW35" s="1">
        <v>9</v>
      </c>
      <c r="AX35" s="1">
        <v>12</v>
      </c>
      <c r="AY35" s="1">
        <v>10</v>
      </c>
      <c r="AZ35" s="1">
        <v>22</v>
      </c>
      <c r="BA35" s="1">
        <v>18</v>
      </c>
      <c r="BB35" s="1">
        <v>30</v>
      </c>
      <c r="BC35" s="1">
        <v>30</v>
      </c>
      <c r="BD35" s="1">
        <v>19</v>
      </c>
      <c r="BE35" s="1">
        <v>25</v>
      </c>
      <c r="BF35" s="1">
        <v>50</v>
      </c>
      <c r="BG35" s="1">
        <v>15</v>
      </c>
      <c r="BH35" s="1">
        <v>45</v>
      </c>
      <c r="BI35" s="1">
        <v>30</v>
      </c>
      <c r="BJ35" s="1">
        <v>61</v>
      </c>
      <c r="BK35" s="1">
        <v>93</v>
      </c>
      <c r="BL35" s="1">
        <v>75</v>
      </c>
      <c r="BM35" s="1">
        <v>82</v>
      </c>
      <c r="BN35" s="1">
        <v>86</v>
      </c>
      <c r="BO35" s="1">
        <v>78</v>
      </c>
      <c r="BP35" s="1">
        <v>49</v>
      </c>
      <c r="BQ35" s="1">
        <v>62</v>
      </c>
      <c r="BR35" s="1">
        <v>67</v>
      </c>
      <c r="BS35" s="1">
        <v>77</v>
      </c>
      <c r="BT35" s="1">
        <v>39</v>
      </c>
      <c r="BU35" s="1">
        <v>85</v>
      </c>
      <c r="BV35" s="1">
        <v>54</v>
      </c>
      <c r="BW35" s="1">
        <v>66</v>
      </c>
      <c r="BX35" s="1">
        <v>127</v>
      </c>
      <c r="BY35" s="1">
        <v>85</v>
      </c>
      <c r="BZ35" s="1">
        <v>78</v>
      </c>
      <c r="CA35" s="1">
        <v>87</v>
      </c>
      <c r="CB35" s="1">
        <v>66</v>
      </c>
      <c r="CC35" s="1">
        <v>24</v>
      </c>
      <c r="CD35" s="1">
        <v>80</v>
      </c>
      <c r="CE35" s="1">
        <v>66</v>
      </c>
      <c r="CF35" s="1">
        <v>41</v>
      </c>
      <c r="CG35" s="1">
        <v>60</v>
      </c>
      <c r="CH35" s="1">
        <v>37</v>
      </c>
      <c r="CI35" s="1">
        <v>44</v>
      </c>
      <c r="CJ35" s="1">
        <v>31</v>
      </c>
      <c r="CK35" s="1">
        <v>47</v>
      </c>
      <c r="CL35" s="1">
        <v>31</v>
      </c>
      <c r="CM35" s="1">
        <v>41</v>
      </c>
      <c r="CN35" s="1">
        <v>21</v>
      </c>
      <c r="CO35" s="1">
        <v>14</v>
      </c>
      <c r="CP35" s="1">
        <v>11</v>
      </c>
      <c r="CQ35" s="1">
        <v>6</v>
      </c>
      <c r="CR35" s="1">
        <v>11</v>
      </c>
      <c r="CS35" s="1">
        <v>2</v>
      </c>
      <c r="CT35" s="1">
        <v>3</v>
      </c>
      <c r="CU35" s="1">
        <v>1</v>
      </c>
      <c r="CV35" s="1">
        <v>1</v>
      </c>
      <c r="CW35" s="1">
        <v>2</v>
      </c>
      <c r="CX35" s="1">
        <v>6</v>
      </c>
      <c r="CY35" s="1">
        <v>18</v>
      </c>
      <c r="CZ35" s="1">
        <v>10</v>
      </c>
      <c r="DA35" s="1">
        <v>11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3"/>
  <sheetViews>
    <sheetView topLeftCell="A18" zoomScale="85" zoomScaleNormal="85" zoomScalePageLayoutView="85" workbookViewId="0">
      <selection activeCell="A48" sqref="A48:B53"/>
    </sheetView>
  </sheetViews>
  <sheetFormatPr baseColWidth="10" defaultColWidth="8.83203125" defaultRowHeight="14" x14ac:dyDescent="0"/>
  <cols>
    <col min="1" max="14" width="8.83203125" style="1"/>
    <col min="15" max="15" width="9.83203125" style="1" customWidth="1"/>
    <col min="16" max="38" width="8.83203125" style="1"/>
    <col min="39" max="39" width="9" style="1" customWidth="1"/>
    <col min="40" max="16384" width="8.83203125" style="1"/>
  </cols>
  <sheetData>
    <row r="1" spans="1:131">
      <c r="A1" s="110" t="s">
        <v>133</v>
      </c>
      <c r="B1" s="110">
        <v>100</v>
      </c>
      <c r="C1" s="110">
        <v>100</v>
      </c>
      <c r="D1" s="110">
        <v>100</v>
      </c>
      <c r="E1" s="110">
        <v>100</v>
      </c>
      <c r="F1" s="110">
        <v>100</v>
      </c>
      <c r="G1" s="110">
        <v>100</v>
      </c>
      <c r="H1" s="110">
        <v>100</v>
      </c>
      <c r="I1" s="110">
        <v>100</v>
      </c>
      <c r="J1" s="110">
        <v>100</v>
      </c>
      <c r="K1" s="110">
        <v>100</v>
      </c>
      <c r="L1" s="110">
        <v>100</v>
      </c>
      <c r="M1" s="110" t="s">
        <v>134</v>
      </c>
      <c r="N1" s="110" t="s">
        <v>135</v>
      </c>
      <c r="O1" s="110" t="s">
        <v>136</v>
      </c>
      <c r="P1" s="110" t="s">
        <v>134</v>
      </c>
      <c r="Q1" s="110" t="s">
        <v>135</v>
      </c>
      <c r="R1" s="110" t="s">
        <v>136</v>
      </c>
      <c r="S1" s="110" t="s">
        <v>134</v>
      </c>
      <c r="T1" s="110" t="s">
        <v>135</v>
      </c>
      <c r="U1" s="110" t="s">
        <v>136</v>
      </c>
      <c r="V1" s="110" t="s">
        <v>134</v>
      </c>
      <c r="W1" s="110" t="s">
        <v>135</v>
      </c>
      <c r="X1" s="110" t="s">
        <v>136</v>
      </c>
      <c r="Y1" s="110" t="s">
        <v>134</v>
      </c>
      <c r="Z1" s="110" t="s">
        <v>135</v>
      </c>
      <c r="AA1" s="110" t="s">
        <v>136</v>
      </c>
      <c r="AB1" s="110">
        <v>100</v>
      </c>
      <c r="AC1" s="110">
        <v>100</v>
      </c>
      <c r="AD1" s="110">
        <v>100</v>
      </c>
      <c r="AE1" s="110">
        <v>100</v>
      </c>
      <c r="AF1" s="110">
        <v>100</v>
      </c>
      <c r="AG1" s="110">
        <v>100</v>
      </c>
      <c r="AH1" s="110">
        <v>100</v>
      </c>
      <c r="AI1" s="110">
        <v>100</v>
      </c>
      <c r="AJ1" s="110">
        <v>100</v>
      </c>
      <c r="AK1" s="110">
        <v>100</v>
      </c>
      <c r="AL1" s="110">
        <v>100</v>
      </c>
      <c r="AM1" s="110" t="s">
        <v>134</v>
      </c>
      <c r="AN1" s="110" t="s">
        <v>135</v>
      </c>
      <c r="AO1" s="110" t="s">
        <v>136</v>
      </c>
      <c r="AP1" s="110" t="s">
        <v>134</v>
      </c>
      <c r="AQ1" s="110" t="s">
        <v>135</v>
      </c>
      <c r="AR1" s="110" t="s">
        <v>136</v>
      </c>
      <c r="AS1" s="110" t="s">
        <v>134</v>
      </c>
      <c r="AT1" s="110" t="s">
        <v>135</v>
      </c>
      <c r="AU1" s="110" t="s">
        <v>136</v>
      </c>
      <c r="AV1" s="110" t="s">
        <v>134</v>
      </c>
      <c r="AW1" s="110" t="s">
        <v>135</v>
      </c>
      <c r="AX1" s="110" t="s">
        <v>136</v>
      </c>
      <c r="AY1" s="110" t="s">
        <v>134</v>
      </c>
      <c r="AZ1" s="110" t="s">
        <v>135</v>
      </c>
      <c r="BA1" s="110" t="s">
        <v>136</v>
      </c>
      <c r="BB1" s="110">
        <v>100</v>
      </c>
      <c r="BC1" s="110">
        <v>100</v>
      </c>
      <c r="BD1" s="110">
        <v>100</v>
      </c>
      <c r="BE1" s="110">
        <v>100</v>
      </c>
      <c r="BF1" s="110">
        <v>100</v>
      </c>
      <c r="BG1" s="110">
        <v>100</v>
      </c>
      <c r="BH1" s="110">
        <v>100</v>
      </c>
      <c r="BI1" s="110">
        <v>100</v>
      </c>
      <c r="BJ1" s="110">
        <v>100</v>
      </c>
      <c r="BK1" s="110">
        <v>100</v>
      </c>
      <c r="BL1" s="110">
        <v>100</v>
      </c>
      <c r="BM1" s="110" t="s">
        <v>134</v>
      </c>
      <c r="BN1" s="110" t="s">
        <v>135</v>
      </c>
      <c r="BO1" s="110" t="s">
        <v>136</v>
      </c>
      <c r="BP1" s="110" t="s">
        <v>134</v>
      </c>
      <c r="BQ1" s="110" t="s">
        <v>135</v>
      </c>
      <c r="BR1" s="110" t="s">
        <v>136</v>
      </c>
      <c r="BS1" s="110" t="s">
        <v>134</v>
      </c>
      <c r="BT1" s="110" t="s">
        <v>135</v>
      </c>
      <c r="BU1" s="110" t="s">
        <v>136</v>
      </c>
      <c r="BV1" s="110" t="s">
        <v>134</v>
      </c>
      <c r="BW1" s="110" t="s">
        <v>135</v>
      </c>
      <c r="BX1" s="110" t="s">
        <v>136</v>
      </c>
      <c r="BY1" s="110" t="s">
        <v>134</v>
      </c>
      <c r="BZ1" s="110" t="s">
        <v>135</v>
      </c>
      <c r="CA1" s="110" t="s">
        <v>136</v>
      </c>
      <c r="CB1" s="110">
        <v>100</v>
      </c>
      <c r="CC1" s="110">
        <v>100</v>
      </c>
      <c r="CD1" s="110">
        <v>100</v>
      </c>
      <c r="CE1" s="110">
        <v>100</v>
      </c>
      <c r="CF1" s="110">
        <v>100</v>
      </c>
      <c r="CG1" s="110">
        <v>100</v>
      </c>
      <c r="CH1" s="110">
        <v>100</v>
      </c>
      <c r="CI1" s="110">
        <v>100</v>
      </c>
      <c r="CJ1" s="110">
        <v>100</v>
      </c>
      <c r="CK1" s="110">
        <v>100</v>
      </c>
      <c r="CL1" s="110">
        <v>100</v>
      </c>
      <c r="CM1" s="110" t="s">
        <v>134</v>
      </c>
      <c r="CN1" s="110" t="s">
        <v>135</v>
      </c>
      <c r="CO1" s="110" t="s">
        <v>136</v>
      </c>
      <c r="CP1" s="110" t="s">
        <v>134</v>
      </c>
      <c r="CQ1" s="110" t="s">
        <v>135</v>
      </c>
      <c r="CR1" s="110" t="s">
        <v>136</v>
      </c>
      <c r="CS1" s="110" t="s">
        <v>134</v>
      </c>
      <c r="CT1" s="110" t="s">
        <v>135</v>
      </c>
      <c r="CU1" s="110" t="s">
        <v>136</v>
      </c>
      <c r="CV1" s="110" t="s">
        <v>134</v>
      </c>
      <c r="CW1" s="110" t="s">
        <v>135</v>
      </c>
      <c r="CX1" s="110" t="s">
        <v>136</v>
      </c>
      <c r="CY1" s="110" t="s">
        <v>134</v>
      </c>
      <c r="CZ1" s="110" t="s">
        <v>135</v>
      </c>
      <c r="DA1" s="110" t="s">
        <v>136</v>
      </c>
      <c r="DB1" s="110">
        <v>100</v>
      </c>
      <c r="DC1" s="110">
        <v>100</v>
      </c>
      <c r="DD1" s="110">
        <v>100</v>
      </c>
      <c r="DE1" s="110">
        <v>100</v>
      </c>
      <c r="DF1" s="110">
        <v>100</v>
      </c>
      <c r="DG1" s="110">
        <v>100</v>
      </c>
      <c r="DH1" s="110">
        <v>100</v>
      </c>
      <c r="DI1" s="110">
        <v>100</v>
      </c>
      <c r="DJ1" s="110">
        <v>100</v>
      </c>
      <c r="DK1" s="110">
        <v>100</v>
      </c>
      <c r="DL1" s="110">
        <v>100</v>
      </c>
      <c r="DM1" s="110" t="s">
        <v>134</v>
      </c>
      <c r="DN1" s="110" t="s">
        <v>135</v>
      </c>
      <c r="DO1" s="110" t="s">
        <v>136</v>
      </c>
      <c r="DP1" s="110" t="s">
        <v>134</v>
      </c>
      <c r="DQ1" s="110" t="s">
        <v>135</v>
      </c>
      <c r="DR1" s="110" t="s">
        <v>136</v>
      </c>
      <c r="DS1" s="110" t="s">
        <v>134</v>
      </c>
      <c r="DT1" s="110" t="s">
        <v>135</v>
      </c>
      <c r="DU1" s="110" t="s">
        <v>136</v>
      </c>
      <c r="DV1" s="110" t="s">
        <v>134</v>
      </c>
      <c r="DW1" s="110" t="s">
        <v>135</v>
      </c>
      <c r="DX1" s="110" t="s">
        <v>136</v>
      </c>
      <c r="DY1" s="110" t="s">
        <v>134</v>
      </c>
      <c r="DZ1" s="110" t="s">
        <v>135</v>
      </c>
      <c r="EA1" s="110" t="s">
        <v>136</v>
      </c>
    </row>
    <row r="2" spans="1:131">
      <c r="A2" s="110" t="s">
        <v>1</v>
      </c>
      <c r="B2" s="111" t="s">
        <v>3</v>
      </c>
      <c r="C2" s="112" t="s">
        <v>5</v>
      </c>
      <c r="D2" s="112" t="s">
        <v>6</v>
      </c>
      <c r="E2" s="112" t="s">
        <v>7</v>
      </c>
      <c r="F2" s="112" t="s">
        <v>8</v>
      </c>
      <c r="G2" s="112" t="s">
        <v>21</v>
      </c>
      <c r="H2" s="112" t="s">
        <v>22</v>
      </c>
      <c r="I2" s="112" t="s">
        <v>35</v>
      </c>
      <c r="J2" s="112" t="s">
        <v>36</v>
      </c>
      <c r="K2" s="112" t="s">
        <v>37</v>
      </c>
      <c r="L2" s="112" t="s">
        <v>39</v>
      </c>
      <c r="M2" s="112" t="s">
        <v>112</v>
      </c>
      <c r="N2" s="112" t="s">
        <v>112</v>
      </c>
      <c r="O2" s="112" t="s">
        <v>112</v>
      </c>
      <c r="P2" s="112" t="s">
        <v>137</v>
      </c>
      <c r="Q2" s="112" t="s">
        <v>137</v>
      </c>
      <c r="R2" s="112" t="s">
        <v>137</v>
      </c>
      <c r="S2" s="112" t="s">
        <v>138</v>
      </c>
      <c r="T2" s="112" t="s">
        <v>138</v>
      </c>
      <c r="U2" s="112" t="s">
        <v>138</v>
      </c>
      <c r="V2" s="112" t="s">
        <v>139</v>
      </c>
      <c r="W2" s="112" t="s">
        <v>139</v>
      </c>
      <c r="X2" s="112" t="s">
        <v>139</v>
      </c>
      <c r="Y2" s="112" t="s">
        <v>140</v>
      </c>
      <c r="Z2" s="112" t="s">
        <v>140</v>
      </c>
      <c r="AA2" s="112" t="s">
        <v>140</v>
      </c>
      <c r="AB2" s="23" t="s">
        <v>3</v>
      </c>
      <c r="AC2" s="23" t="s">
        <v>5</v>
      </c>
      <c r="AD2" s="23" t="s">
        <v>6</v>
      </c>
      <c r="AE2" s="23" t="s">
        <v>7</v>
      </c>
      <c r="AF2" s="23" t="s">
        <v>8</v>
      </c>
      <c r="AG2" s="23" t="s">
        <v>21</v>
      </c>
      <c r="AH2" s="23" t="s">
        <v>23</v>
      </c>
      <c r="AI2" s="23" t="s">
        <v>35</v>
      </c>
      <c r="AJ2" s="23" t="s">
        <v>36</v>
      </c>
      <c r="AK2" s="23" t="s">
        <v>37</v>
      </c>
      <c r="AL2" s="23" t="s">
        <v>39</v>
      </c>
      <c r="AM2" s="23" t="s">
        <v>112</v>
      </c>
      <c r="AN2" s="23" t="s">
        <v>112</v>
      </c>
      <c r="AO2" s="23" t="s">
        <v>112</v>
      </c>
      <c r="AP2" s="23" t="s">
        <v>137</v>
      </c>
      <c r="AQ2" s="23" t="s">
        <v>137</v>
      </c>
      <c r="AR2" s="23" t="s">
        <v>137</v>
      </c>
      <c r="AS2" s="23" t="s">
        <v>138</v>
      </c>
      <c r="AT2" s="23" t="s">
        <v>138</v>
      </c>
      <c r="AU2" s="23" t="s">
        <v>138</v>
      </c>
      <c r="AV2" s="23" t="s">
        <v>139</v>
      </c>
      <c r="AW2" s="23" t="s">
        <v>139</v>
      </c>
      <c r="AX2" s="23" t="s">
        <v>139</v>
      </c>
      <c r="AY2" s="23" t="s">
        <v>140</v>
      </c>
      <c r="AZ2" s="23" t="s">
        <v>140</v>
      </c>
      <c r="BA2" s="23" t="s">
        <v>140</v>
      </c>
      <c r="BB2" s="25" t="s">
        <v>3</v>
      </c>
      <c r="BC2" s="25" t="s">
        <v>5</v>
      </c>
      <c r="BD2" s="25" t="s">
        <v>6</v>
      </c>
      <c r="BE2" s="25" t="s">
        <v>7</v>
      </c>
      <c r="BF2" s="25" t="s">
        <v>8</v>
      </c>
      <c r="BG2" s="25" t="s">
        <v>21</v>
      </c>
      <c r="BH2" s="25" t="s">
        <v>24</v>
      </c>
      <c r="BI2" s="25" t="s">
        <v>35</v>
      </c>
      <c r="BJ2" s="25" t="s">
        <v>36</v>
      </c>
      <c r="BK2" s="25" t="s">
        <v>37</v>
      </c>
      <c r="BL2" s="25" t="s">
        <v>39</v>
      </c>
      <c r="BM2" s="25" t="s">
        <v>112</v>
      </c>
      <c r="BN2" s="25" t="s">
        <v>112</v>
      </c>
      <c r="BO2" s="25" t="s">
        <v>112</v>
      </c>
      <c r="BP2" s="25" t="s">
        <v>137</v>
      </c>
      <c r="BQ2" s="25" t="s">
        <v>137</v>
      </c>
      <c r="BR2" s="25" t="s">
        <v>137</v>
      </c>
      <c r="BS2" s="25" t="s">
        <v>138</v>
      </c>
      <c r="BT2" s="25" t="s">
        <v>138</v>
      </c>
      <c r="BU2" s="25" t="s">
        <v>138</v>
      </c>
      <c r="BV2" s="25" t="s">
        <v>139</v>
      </c>
      <c r="BW2" s="25" t="s">
        <v>139</v>
      </c>
      <c r="BX2" s="25" t="s">
        <v>139</v>
      </c>
      <c r="BY2" s="25" t="s">
        <v>140</v>
      </c>
      <c r="BZ2" s="25" t="s">
        <v>140</v>
      </c>
      <c r="CA2" s="25" t="s">
        <v>140</v>
      </c>
      <c r="CB2" s="113" t="s">
        <v>3</v>
      </c>
      <c r="CC2" s="113" t="s">
        <v>5</v>
      </c>
      <c r="CD2" s="113" t="s">
        <v>6</v>
      </c>
      <c r="CE2" s="113" t="s">
        <v>7</v>
      </c>
      <c r="CF2" s="113" t="s">
        <v>8</v>
      </c>
      <c r="CG2" s="113" t="s">
        <v>21</v>
      </c>
      <c r="CH2" s="113" t="s">
        <v>25</v>
      </c>
      <c r="CI2" s="113" t="s">
        <v>35</v>
      </c>
      <c r="CJ2" s="113" t="s">
        <v>36</v>
      </c>
      <c r="CK2" s="113" t="s">
        <v>37</v>
      </c>
      <c r="CL2" s="113" t="s">
        <v>39</v>
      </c>
      <c r="CM2" s="113" t="s">
        <v>112</v>
      </c>
      <c r="CN2" s="113" t="s">
        <v>112</v>
      </c>
      <c r="CO2" s="113" t="s">
        <v>112</v>
      </c>
      <c r="CP2" s="113" t="s">
        <v>137</v>
      </c>
      <c r="CQ2" s="113" t="s">
        <v>137</v>
      </c>
      <c r="CR2" s="113" t="s">
        <v>137</v>
      </c>
      <c r="CS2" s="113" t="s">
        <v>138</v>
      </c>
      <c r="CT2" s="113" t="s">
        <v>138</v>
      </c>
      <c r="CU2" s="113" t="s">
        <v>138</v>
      </c>
      <c r="CV2" s="113" t="s">
        <v>139</v>
      </c>
      <c r="CW2" s="113" t="s">
        <v>139</v>
      </c>
      <c r="CX2" s="113" t="s">
        <v>139</v>
      </c>
      <c r="CY2" s="113" t="s">
        <v>140</v>
      </c>
      <c r="CZ2" s="113" t="s">
        <v>140</v>
      </c>
      <c r="DA2" s="113" t="s">
        <v>140</v>
      </c>
      <c r="DB2" s="114" t="s">
        <v>3</v>
      </c>
      <c r="DC2" s="114" t="s">
        <v>5</v>
      </c>
      <c r="DD2" s="114" t="s">
        <v>6</v>
      </c>
      <c r="DE2" s="114" t="s">
        <v>7</v>
      </c>
      <c r="DF2" s="114" t="s">
        <v>8</v>
      </c>
      <c r="DG2" s="114" t="s">
        <v>21</v>
      </c>
      <c r="DH2" s="114" t="s">
        <v>26</v>
      </c>
      <c r="DI2" s="114" t="s">
        <v>35</v>
      </c>
      <c r="DJ2" s="114" t="s">
        <v>36</v>
      </c>
      <c r="DK2" s="114" t="s">
        <v>37</v>
      </c>
      <c r="DL2" s="114" t="s">
        <v>39</v>
      </c>
      <c r="DM2" s="114" t="s">
        <v>112</v>
      </c>
      <c r="DN2" s="114" t="s">
        <v>112</v>
      </c>
      <c r="DO2" s="114" t="s">
        <v>112</v>
      </c>
      <c r="DP2" s="114" t="s">
        <v>137</v>
      </c>
      <c r="DQ2" s="114" t="s">
        <v>137</v>
      </c>
      <c r="DR2" s="114" t="s">
        <v>137</v>
      </c>
      <c r="DS2" s="114" t="s">
        <v>138</v>
      </c>
      <c r="DT2" s="114" t="s">
        <v>138</v>
      </c>
      <c r="DU2" s="114" t="s">
        <v>138</v>
      </c>
      <c r="DV2" s="114" t="s">
        <v>139</v>
      </c>
      <c r="DW2" s="114" t="s">
        <v>139</v>
      </c>
      <c r="DX2" s="114" t="s">
        <v>139</v>
      </c>
      <c r="DY2" s="114" t="s">
        <v>140</v>
      </c>
      <c r="DZ2" s="114" t="s">
        <v>140</v>
      </c>
      <c r="EA2" s="114" t="s">
        <v>140</v>
      </c>
    </row>
    <row r="3" spans="1:131">
      <c r="A3" s="1">
        <v>4</v>
      </c>
      <c r="B3" s="1">
        <v>10</v>
      </c>
      <c r="C3" s="1">
        <v>34</v>
      </c>
      <c r="D3" s="1">
        <v>123</v>
      </c>
      <c r="E3" s="1">
        <v>120</v>
      </c>
      <c r="F3" s="1">
        <v>44</v>
      </c>
      <c r="G3" s="1">
        <v>34</v>
      </c>
      <c r="H3" s="1">
        <v>23</v>
      </c>
      <c r="I3" s="1">
        <v>25</v>
      </c>
      <c r="J3" s="1">
        <v>53</v>
      </c>
      <c r="K3" s="1">
        <v>60</v>
      </c>
      <c r="L3" s="1">
        <v>39</v>
      </c>
      <c r="M3" s="1">
        <v>27</v>
      </c>
      <c r="N3" s="1">
        <v>45</v>
      </c>
      <c r="O3" s="1">
        <v>7</v>
      </c>
      <c r="P3" s="1">
        <v>68</v>
      </c>
      <c r="Q3" s="1">
        <v>103</v>
      </c>
      <c r="R3" s="1">
        <v>42</v>
      </c>
      <c r="S3" s="1">
        <v>101</v>
      </c>
      <c r="T3" s="1">
        <v>65</v>
      </c>
      <c r="U3" s="1">
        <v>64</v>
      </c>
      <c r="V3" s="1">
        <v>63</v>
      </c>
      <c r="W3" s="1">
        <v>42</v>
      </c>
      <c r="X3" s="1">
        <v>97</v>
      </c>
      <c r="Y3" s="1">
        <v>97</v>
      </c>
      <c r="Z3" s="1">
        <v>36</v>
      </c>
      <c r="AA3" s="1">
        <v>67</v>
      </c>
      <c r="AB3" s="1">
        <v>35</v>
      </c>
      <c r="AC3" s="1">
        <v>19</v>
      </c>
      <c r="AD3" s="1">
        <v>23</v>
      </c>
      <c r="AE3" s="1">
        <v>10</v>
      </c>
      <c r="AF3" s="1">
        <v>17</v>
      </c>
      <c r="AG3" s="1">
        <v>34</v>
      </c>
      <c r="AH3" s="1">
        <v>18</v>
      </c>
      <c r="AI3" s="1">
        <v>2</v>
      </c>
      <c r="AJ3" s="1">
        <v>27</v>
      </c>
      <c r="AK3" s="1">
        <v>30</v>
      </c>
      <c r="AL3" s="1">
        <v>22</v>
      </c>
      <c r="AM3" s="1">
        <v>15</v>
      </c>
      <c r="AN3" s="1">
        <v>15</v>
      </c>
      <c r="AO3" s="1">
        <v>8</v>
      </c>
      <c r="AP3" s="1">
        <v>14</v>
      </c>
      <c r="AQ3" s="1">
        <v>53</v>
      </c>
      <c r="AR3" s="1">
        <v>56</v>
      </c>
      <c r="AS3" s="1">
        <v>57</v>
      </c>
      <c r="AT3" s="1">
        <v>45</v>
      </c>
      <c r="AU3" s="1">
        <v>52</v>
      </c>
      <c r="AV3" s="1">
        <v>28</v>
      </c>
      <c r="AW3" s="1">
        <v>46</v>
      </c>
      <c r="AX3" s="1">
        <v>26</v>
      </c>
      <c r="AY3" s="1">
        <v>21</v>
      </c>
      <c r="AZ3" s="1">
        <v>14</v>
      </c>
      <c r="BA3" s="1">
        <v>25</v>
      </c>
      <c r="BB3" s="1">
        <v>27</v>
      </c>
      <c r="BC3" s="1">
        <v>11</v>
      </c>
      <c r="BD3" s="1">
        <v>1</v>
      </c>
      <c r="BE3" s="1">
        <v>18</v>
      </c>
      <c r="BF3" s="1">
        <v>17</v>
      </c>
      <c r="BG3" s="1">
        <v>3</v>
      </c>
      <c r="BH3" s="1">
        <v>4</v>
      </c>
      <c r="BI3" s="1">
        <v>11</v>
      </c>
      <c r="BJ3" s="1">
        <v>10</v>
      </c>
      <c r="BK3" s="1">
        <v>37</v>
      </c>
      <c r="BL3" s="1">
        <v>8</v>
      </c>
      <c r="BM3" s="1">
        <v>26</v>
      </c>
      <c r="BN3" s="1">
        <v>4</v>
      </c>
      <c r="BO3" s="1">
        <v>32</v>
      </c>
      <c r="BP3" s="1">
        <v>24</v>
      </c>
      <c r="BQ3" s="1">
        <v>46</v>
      </c>
      <c r="BR3" s="1">
        <v>145</v>
      </c>
      <c r="BS3" s="1">
        <v>56</v>
      </c>
      <c r="BT3" s="1">
        <v>49</v>
      </c>
      <c r="BU3" s="1">
        <v>50</v>
      </c>
      <c r="BV3" s="1">
        <v>25</v>
      </c>
      <c r="BW3" s="1">
        <v>23</v>
      </c>
      <c r="BX3" s="1">
        <v>6</v>
      </c>
      <c r="BY3" s="1">
        <v>5</v>
      </c>
      <c r="BZ3" s="1">
        <v>8</v>
      </c>
      <c r="CA3" s="1">
        <v>9</v>
      </c>
      <c r="CB3" s="1">
        <v>11</v>
      </c>
      <c r="CC3" s="1">
        <v>105</v>
      </c>
      <c r="CD3" s="1">
        <v>8</v>
      </c>
      <c r="CE3" s="1">
        <v>90</v>
      </c>
      <c r="CF3" s="1">
        <v>40</v>
      </c>
      <c r="CG3" s="1">
        <v>2</v>
      </c>
      <c r="CH3" s="1">
        <v>19</v>
      </c>
      <c r="CI3" s="1">
        <v>4</v>
      </c>
      <c r="CJ3" s="1">
        <v>5</v>
      </c>
      <c r="CK3" s="1">
        <v>4</v>
      </c>
      <c r="CL3" s="1">
        <v>2</v>
      </c>
      <c r="CM3" s="1">
        <v>9</v>
      </c>
      <c r="CN3" s="1">
        <v>17</v>
      </c>
      <c r="CO3" s="1">
        <v>13</v>
      </c>
      <c r="CP3" s="1">
        <v>30</v>
      </c>
      <c r="CQ3" s="1">
        <v>40</v>
      </c>
      <c r="CR3" s="1">
        <v>139</v>
      </c>
      <c r="CS3" s="1">
        <v>64</v>
      </c>
      <c r="CT3" s="1">
        <v>83</v>
      </c>
      <c r="CU3" s="1">
        <v>77</v>
      </c>
      <c r="CV3" s="1">
        <v>50</v>
      </c>
      <c r="CW3" s="1">
        <v>35</v>
      </c>
      <c r="CX3" s="1">
        <v>7</v>
      </c>
      <c r="CY3" s="1">
        <v>6</v>
      </c>
      <c r="CZ3" s="1">
        <v>1</v>
      </c>
      <c r="DA3" s="1">
        <v>1</v>
      </c>
      <c r="DB3" s="1">
        <v>1</v>
      </c>
      <c r="DC3" s="1">
        <v>57</v>
      </c>
      <c r="DD3" s="1">
        <v>2</v>
      </c>
      <c r="DE3" s="1">
        <v>1</v>
      </c>
      <c r="DF3" s="1">
        <v>46</v>
      </c>
      <c r="DG3" s="1">
        <v>9</v>
      </c>
      <c r="DH3" s="1">
        <v>1</v>
      </c>
      <c r="DI3" s="1">
        <v>9</v>
      </c>
      <c r="DJ3" s="1">
        <v>2</v>
      </c>
      <c r="DK3" s="1">
        <v>7</v>
      </c>
      <c r="DL3" s="1">
        <v>5</v>
      </c>
      <c r="DM3" s="1">
        <v>1</v>
      </c>
      <c r="DN3" s="1">
        <v>3</v>
      </c>
      <c r="DO3" s="1">
        <v>11</v>
      </c>
      <c r="DP3" s="1">
        <v>25</v>
      </c>
      <c r="DQ3" s="1">
        <v>97</v>
      </c>
      <c r="DR3" s="1">
        <v>109</v>
      </c>
      <c r="DS3" s="1">
        <v>111</v>
      </c>
      <c r="DT3" s="1">
        <v>127</v>
      </c>
      <c r="DU3" s="1">
        <v>114</v>
      </c>
      <c r="DV3" s="1">
        <v>55</v>
      </c>
      <c r="DW3" s="1">
        <v>34</v>
      </c>
      <c r="DX3" s="1">
        <v>50</v>
      </c>
      <c r="DY3" s="1">
        <v>26</v>
      </c>
      <c r="DZ3" s="1">
        <v>5</v>
      </c>
      <c r="EA3" s="1">
        <v>1</v>
      </c>
    </row>
    <row r="4" spans="1:131">
      <c r="A4" s="1">
        <v>15</v>
      </c>
      <c r="B4" s="1">
        <v>15</v>
      </c>
      <c r="C4" s="1">
        <v>32</v>
      </c>
      <c r="D4" s="1">
        <v>106</v>
      </c>
      <c r="E4" s="1">
        <v>104</v>
      </c>
      <c r="F4" s="1">
        <v>31</v>
      </c>
      <c r="G4" s="1">
        <v>27</v>
      </c>
      <c r="H4" s="1">
        <v>20</v>
      </c>
      <c r="I4" s="1">
        <v>24</v>
      </c>
      <c r="J4" s="1">
        <v>47</v>
      </c>
      <c r="K4" s="1">
        <v>60</v>
      </c>
      <c r="L4" s="1">
        <v>35</v>
      </c>
      <c r="M4" s="1">
        <v>26</v>
      </c>
      <c r="N4" s="1">
        <v>44</v>
      </c>
      <c r="O4" s="1">
        <v>15</v>
      </c>
      <c r="P4" s="1">
        <v>67</v>
      </c>
      <c r="Q4" s="1">
        <v>74</v>
      </c>
      <c r="R4" s="1">
        <v>33</v>
      </c>
      <c r="S4" s="1">
        <v>81</v>
      </c>
      <c r="T4" s="1">
        <v>19</v>
      </c>
      <c r="U4" s="1">
        <v>69</v>
      </c>
      <c r="V4" s="1">
        <v>71</v>
      </c>
      <c r="W4" s="1">
        <v>31</v>
      </c>
      <c r="X4" s="1">
        <v>91</v>
      </c>
      <c r="Y4" s="1">
        <v>85</v>
      </c>
      <c r="Z4" s="1">
        <v>68</v>
      </c>
      <c r="AA4" s="1">
        <v>60</v>
      </c>
      <c r="AB4" s="1">
        <v>35</v>
      </c>
      <c r="AC4" s="1">
        <v>10</v>
      </c>
      <c r="AD4" s="1">
        <v>9</v>
      </c>
      <c r="AE4" s="1">
        <v>32</v>
      </c>
      <c r="AF4" s="1">
        <v>13</v>
      </c>
      <c r="AG4" s="1">
        <v>1</v>
      </c>
      <c r="AH4" s="1">
        <v>13</v>
      </c>
      <c r="AI4" s="1">
        <v>13</v>
      </c>
      <c r="AJ4" s="1">
        <v>21</v>
      </c>
      <c r="AK4" s="1">
        <v>37</v>
      </c>
      <c r="AL4" s="1">
        <v>15</v>
      </c>
      <c r="AM4" s="1">
        <v>13</v>
      </c>
      <c r="AN4" s="1">
        <v>11</v>
      </c>
      <c r="AO4" s="1">
        <v>17</v>
      </c>
      <c r="AP4" s="1">
        <v>44</v>
      </c>
      <c r="AQ4" s="1">
        <v>43</v>
      </c>
      <c r="AR4" s="1">
        <v>65</v>
      </c>
      <c r="AS4" s="1">
        <v>78</v>
      </c>
      <c r="AT4" s="1">
        <v>36</v>
      </c>
      <c r="AU4" s="1">
        <v>46</v>
      </c>
      <c r="AV4" s="1">
        <v>40</v>
      </c>
      <c r="AW4" s="1">
        <v>46</v>
      </c>
      <c r="AX4" s="1">
        <v>60</v>
      </c>
      <c r="AY4" s="1">
        <v>4</v>
      </c>
      <c r="AZ4" s="1">
        <v>37</v>
      </c>
      <c r="BA4" s="1">
        <v>11</v>
      </c>
      <c r="BB4" s="1">
        <v>20</v>
      </c>
      <c r="BC4" s="1">
        <v>11</v>
      </c>
      <c r="BD4" s="1">
        <v>3</v>
      </c>
      <c r="BE4" s="1">
        <v>24</v>
      </c>
      <c r="BF4" s="1">
        <v>23</v>
      </c>
      <c r="BG4" s="1">
        <v>4</v>
      </c>
      <c r="BH4" s="1">
        <v>5</v>
      </c>
      <c r="BI4" s="1">
        <v>1</v>
      </c>
      <c r="BJ4" s="1">
        <v>15</v>
      </c>
      <c r="BK4" s="1">
        <v>14</v>
      </c>
      <c r="BL4" s="1">
        <v>3</v>
      </c>
      <c r="BM4" s="1">
        <v>5</v>
      </c>
      <c r="BN4" s="1">
        <v>17</v>
      </c>
      <c r="BO4" s="1">
        <v>6</v>
      </c>
      <c r="BP4" s="1">
        <v>29</v>
      </c>
      <c r="BQ4" s="1">
        <v>72</v>
      </c>
      <c r="BR4" s="1">
        <v>136</v>
      </c>
      <c r="BS4" s="1">
        <v>74</v>
      </c>
      <c r="BT4" s="1">
        <v>42</v>
      </c>
      <c r="BU4" s="1">
        <v>57</v>
      </c>
      <c r="BV4" s="1">
        <v>46</v>
      </c>
      <c r="BW4" s="1">
        <v>12</v>
      </c>
      <c r="BX4" s="1">
        <v>23</v>
      </c>
      <c r="BY4" s="1">
        <v>7</v>
      </c>
      <c r="BZ4" s="1">
        <v>15</v>
      </c>
      <c r="CA4" s="1">
        <v>19</v>
      </c>
      <c r="CB4" s="1">
        <v>2</v>
      </c>
      <c r="CC4" s="1">
        <v>99</v>
      </c>
      <c r="CD4" s="1">
        <v>13</v>
      </c>
      <c r="CE4" s="1">
        <v>86</v>
      </c>
      <c r="CF4" s="1">
        <v>58</v>
      </c>
      <c r="CG4" s="1">
        <v>3</v>
      </c>
      <c r="CH4" s="1">
        <v>6</v>
      </c>
      <c r="CI4" s="1">
        <v>7</v>
      </c>
      <c r="CJ4" s="1">
        <v>1</v>
      </c>
      <c r="CK4" s="1">
        <v>4</v>
      </c>
      <c r="CL4" s="1">
        <v>3</v>
      </c>
      <c r="CM4" s="1">
        <v>1</v>
      </c>
      <c r="CN4" s="1">
        <v>2</v>
      </c>
      <c r="CO4" s="1">
        <v>6</v>
      </c>
      <c r="CP4" s="1">
        <v>31</v>
      </c>
      <c r="CQ4" s="1">
        <v>58</v>
      </c>
      <c r="CR4" s="1">
        <v>109</v>
      </c>
      <c r="CS4" s="1">
        <v>69</v>
      </c>
      <c r="CT4" s="1">
        <v>65</v>
      </c>
      <c r="CU4" s="1">
        <v>76</v>
      </c>
      <c r="CV4" s="1">
        <v>48</v>
      </c>
      <c r="CW4" s="1">
        <v>33</v>
      </c>
      <c r="CX4" s="1">
        <v>12</v>
      </c>
      <c r="CY4" s="1">
        <v>2</v>
      </c>
      <c r="CZ4" s="1">
        <v>1</v>
      </c>
      <c r="DA4" s="1">
        <v>2</v>
      </c>
      <c r="DB4" s="1">
        <v>7</v>
      </c>
      <c r="DC4" s="1">
        <v>48</v>
      </c>
      <c r="DD4" s="1">
        <v>1</v>
      </c>
      <c r="DE4" s="1">
        <v>9</v>
      </c>
      <c r="DF4" s="1">
        <v>27</v>
      </c>
      <c r="DG4" s="1">
        <v>11</v>
      </c>
      <c r="DH4" s="1">
        <v>1</v>
      </c>
      <c r="DI4" s="1">
        <v>6</v>
      </c>
      <c r="DJ4" s="1">
        <v>7</v>
      </c>
      <c r="DK4" s="1">
        <v>5</v>
      </c>
      <c r="DL4" s="1">
        <v>1</v>
      </c>
      <c r="DM4" s="1">
        <v>4</v>
      </c>
      <c r="DN4" s="1">
        <v>2</v>
      </c>
      <c r="DO4" s="1">
        <v>3</v>
      </c>
      <c r="DP4" s="1">
        <v>10</v>
      </c>
      <c r="DQ4" s="1">
        <v>96</v>
      </c>
      <c r="DR4" s="1">
        <v>106</v>
      </c>
      <c r="DS4" s="1">
        <v>110</v>
      </c>
      <c r="DT4" s="1">
        <v>97</v>
      </c>
      <c r="DU4" s="1">
        <v>89</v>
      </c>
      <c r="DV4" s="1">
        <v>63</v>
      </c>
      <c r="DW4" s="1">
        <v>23</v>
      </c>
      <c r="DX4" s="1">
        <v>47</v>
      </c>
      <c r="DY4" s="1">
        <v>12</v>
      </c>
      <c r="DZ4" s="1">
        <v>10</v>
      </c>
      <c r="EA4" s="1">
        <v>1</v>
      </c>
    </row>
    <row r="5" spans="1:131">
      <c r="A5" s="1">
        <v>60</v>
      </c>
      <c r="B5" s="1">
        <v>53</v>
      </c>
      <c r="C5" s="1">
        <v>32</v>
      </c>
      <c r="D5" s="1">
        <v>104</v>
      </c>
      <c r="E5" s="1">
        <v>100</v>
      </c>
      <c r="F5" s="1">
        <v>24</v>
      </c>
      <c r="G5" s="1">
        <v>26</v>
      </c>
      <c r="H5" s="1">
        <v>17</v>
      </c>
      <c r="I5" s="1">
        <v>23</v>
      </c>
      <c r="J5" s="1">
        <v>47</v>
      </c>
      <c r="K5" s="1">
        <v>55</v>
      </c>
      <c r="L5" s="1">
        <v>34</v>
      </c>
      <c r="M5" s="1">
        <v>24</v>
      </c>
      <c r="N5" s="1">
        <v>38</v>
      </c>
      <c r="O5" s="1">
        <v>50</v>
      </c>
      <c r="P5" s="1">
        <v>55</v>
      </c>
      <c r="Q5" s="1">
        <v>70</v>
      </c>
      <c r="R5" s="1">
        <v>43</v>
      </c>
      <c r="S5" s="1">
        <v>74</v>
      </c>
      <c r="T5" s="1">
        <v>66</v>
      </c>
      <c r="U5" s="1">
        <v>74</v>
      </c>
      <c r="V5" s="1">
        <v>52</v>
      </c>
      <c r="W5" s="1">
        <v>34</v>
      </c>
      <c r="X5" s="1">
        <v>87</v>
      </c>
      <c r="Y5" s="1">
        <v>83</v>
      </c>
      <c r="Z5" s="1">
        <v>37</v>
      </c>
      <c r="AA5" s="1">
        <v>60</v>
      </c>
      <c r="AB5" s="1">
        <v>29</v>
      </c>
      <c r="AC5" s="1">
        <v>19</v>
      </c>
      <c r="AD5" s="1">
        <v>6</v>
      </c>
      <c r="AE5" s="1">
        <v>28</v>
      </c>
      <c r="AF5" s="1">
        <v>6</v>
      </c>
      <c r="AG5" s="1">
        <v>8</v>
      </c>
      <c r="AH5" s="1">
        <v>4</v>
      </c>
      <c r="AI5" s="1">
        <v>12</v>
      </c>
      <c r="AJ5" s="1">
        <v>30</v>
      </c>
      <c r="AK5" s="1">
        <v>41</v>
      </c>
      <c r="AL5" s="1">
        <v>6</v>
      </c>
      <c r="AM5" s="1">
        <v>9</v>
      </c>
      <c r="AN5" s="1">
        <v>32</v>
      </c>
      <c r="AO5" s="1">
        <v>20</v>
      </c>
      <c r="AP5" s="1">
        <v>5</v>
      </c>
      <c r="AQ5" s="1">
        <v>12</v>
      </c>
      <c r="AR5" s="1">
        <v>71</v>
      </c>
      <c r="AS5" s="1">
        <v>58</v>
      </c>
      <c r="AT5" s="1">
        <v>38</v>
      </c>
      <c r="AU5" s="1">
        <v>30</v>
      </c>
      <c r="AV5" s="1">
        <v>21</v>
      </c>
      <c r="AW5" s="1">
        <v>12</v>
      </c>
      <c r="AX5" s="1">
        <v>13</v>
      </c>
      <c r="AY5" s="1">
        <v>6</v>
      </c>
      <c r="AZ5" s="1">
        <v>6</v>
      </c>
      <c r="BA5" s="1">
        <v>10</v>
      </c>
      <c r="BB5" s="1">
        <v>27</v>
      </c>
      <c r="BC5" s="1">
        <v>30</v>
      </c>
      <c r="BD5" s="1">
        <v>13</v>
      </c>
      <c r="BE5" s="1">
        <v>11</v>
      </c>
      <c r="BF5" s="1">
        <v>41</v>
      </c>
      <c r="BG5" s="1">
        <v>15</v>
      </c>
      <c r="BH5" s="1">
        <v>16</v>
      </c>
      <c r="BI5" s="1">
        <v>1</v>
      </c>
      <c r="BJ5" s="1">
        <v>7</v>
      </c>
      <c r="BK5" s="1">
        <v>2</v>
      </c>
      <c r="BL5" s="1">
        <v>5</v>
      </c>
      <c r="BM5" s="1">
        <v>6</v>
      </c>
      <c r="BN5" s="1">
        <v>7</v>
      </c>
      <c r="BO5" s="1">
        <v>8</v>
      </c>
      <c r="BP5" s="1">
        <v>18</v>
      </c>
      <c r="BQ5" s="1">
        <v>67</v>
      </c>
      <c r="BR5" s="1">
        <v>121</v>
      </c>
      <c r="BS5" s="1">
        <v>41</v>
      </c>
      <c r="BT5" s="1">
        <v>40</v>
      </c>
      <c r="BU5" s="1">
        <v>51</v>
      </c>
      <c r="BV5" s="1">
        <v>31</v>
      </c>
      <c r="BW5" s="1">
        <v>39</v>
      </c>
      <c r="BX5" s="1">
        <v>4</v>
      </c>
      <c r="BY5" s="1">
        <v>23</v>
      </c>
      <c r="BZ5" s="1">
        <v>21</v>
      </c>
      <c r="CA5" s="1">
        <v>33</v>
      </c>
      <c r="CB5" s="1">
        <v>21</v>
      </c>
      <c r="CC5" s="1">
        <v>93</v>
      </c>
      <c r="CD5" s="1">
        <v>1</v>
      </c>
      <c r="CE5" s="1">
        <v>79</v>
      </c>
      <c r="CF5" s="1">
        <v>50</v>
      </c>
      <c r="CG5" s="1">
        <v>2</v>
      </c>
      <c r="CH5" s="1">
        <v>12</v>
      </c>
      <c r="CI5" s="1">
        <v>16</v>
      </c>
      <c r="CJ5" s="1">
        <v>3</v>
      </c>
      <c r="CK5" s="1">
        <v>3</v>
      </c>
      <c r="CL5" s="1">
        <v>9</v>
      </c>
      <c r="CM5" s="1">
        <v>4</v>
      </c>
      <c r="CN5" s="1">
        <v>3</v>
      </c>
      <c r="CO5" s="1">
        <v>7</v>
      </c>
      <c r="CP5" s="1">
        <v>11</v>
      </c>
      <c r="CQ5" s="1">
        <v>71</v>
      </c>
      <c r="CR5" s="1">
        <v>84</v>
      </c>
      <c r="CS5" s="1">
        <v>52</v>
      </c>
      <c r="CT5" s="1">
        <v>60</v>
      </c>
      <c r="CU5" s="1">
        <v>63</v>
      </c>
      <c r="CV5" s="1">
        <v>47</v>
      </c>
      <c r="CW5" s="1">
        <v>30</v>
      </c>
      <c r="CX5" s="1">
        <v>2</v>
      </c>
      <c r="CY5" s="1">
        <v>3</v>
      </c>
      <c r="CZ5" s="1">
        <v>1</v>
      </c>
      <c r="DA5" s="1">
        <v>1</v>
      </c>
      <c r="DB5" s="1">
        <v>1</v>
      </c>
      <c r="DC5" s="1">
        <v>23</v>
      </c>
      <c r="DD5" s="1">
        <v>1</v>
      </c>
      <c r="DE5" s="1">
        <v>1</v>
      </c>
      <c r="DF5" s="1">
        <v>23</v>
      </c>
      <c r="DG5" s="1">
        <v>34</v>
      </c>
      <c r="DH5" s="1">
        <v>1</v>
      </c>
      <c r="DI5" s="1">
        <v>23</v>
      </c>
      <c r="DJ5" s="1">
        <v>8</v>
      </c>
      <c r="DK5" s="1">
        <v>1</v>
      </c>
      <c r="DL5" s="1">
        <v>2</v>
      </c>
      <c r="DM5" s="1">
        <v>3</v>
      </c>
      <c r="DN5" s="1">
        <v>3</v>
      </c>
      <c r="DO5" s="1">
        <v>12</v>
      </c>
      <c r="DP5" s="1">
        <v>16</v>
      </c>
      <c r="DQ5" s="1">
        <v>93</v>
      </c>
      <c r="DR5" s="1">
        <v>94</v>
      </c>
      <c r="DS5" s="1">
        <v>97</v>
      </c>
      <c r="DT5" s="1">
        <v>93</v>
      </c>
      <c r="DU5" s="1">
        <v>87</v>
      </c>
      <c r="DV5" s="1">
        <v>61</v>
      </c>
      <c r="DW5" s="1">
        <v>49</v>
      </c>
      <c r="DX5" s="1">
        <v>41</v>
      </c>
      <c r="DY5" s="1">
        <v>8</v>
      </c>
      <c r="DZ5" s="1">
        <v>5</v>
      </c>
      <c r="EA5" s="1">
        <v>5</v>
      </c>
    </row>
    <row r="6" spans="1:131">
      <c r="A6" s="1">
        <v>36</v>
      </c>
      <c r="B6" s="1">
        <v>55</v>
      </c>
      <c r="C6" s="1">
        <v>28</v>
      </c>
      <c r="D6" s="1">
        <v>101</v>
      </c>
      <c r="E6" s="1">
        <v>89</v>
      </c>
      <c r="F6" s="1">
        <v>21</v>
      </c>
      <c r="G6" s="1">
        <v>22</v>
      </c>
      <c r="H6" s="1">
        <v>16</v>
      </c>
      <c r="I6" s="1">
        <v>21</v>
      </c>
      <c r="J6" s="1">
        <v>47</v>
      </c>
      <c r="K6" s="1">
        <v>54</v>
      </c>
      <c r="L6" s="1">
        <v>31</v>
      </c>
      <c r="M6" s="1">
        <v>22</v>
      </c>
      <c r="N6" s="1">
        <v>33</v>
      </c>
      <c r="O6" s="1">
        <v>25</v>
      </c>
      <c r="P6" s="1">
        <v>55</v>
      </c>
      <c r="Q6" s="1">
        <v>64</v>
      </c>
      <c r="R6" s="1">
        <v>37</v>
      </c>
      <c r="S6" s="1">
        <v>64</v>
      </c>
      <c r="T6" s="1">
        <v>66</v>
      </c>
      <c r="U6" s="1">
        <v>15</v>
      </c>
      <c r="V6" s="1">
        <v>25</v>
      </c>
      <c r="W6" s="1">
        <v>35</v>
      </c>
      <c r="X6" s="1">
        <v>86</v>
      </c>
      <c r="Y6" s="1">
        <v>73</v>
      </c>
      <c r="Z6" s="1">
        <v>40</v>
      </c>
      <c r="AA6" s="1">
        <v>55</v>
      </c>
      <c r="AB6" s="1">
        <v>31</v>
      </c>
      <c r="AC6" s="1">
        <v>11</v>
      </c>
      <c r="AD6" s="1">
        <v>8</v>
      </c>
      <c r="AE6" s="1">
        <v>32</v>
      </c>
      <c r="AF6" s="1">
        <v>7</v>
      </c>
      <c r="AG6" s="1">
        <v>9</v>
      </c>
      <c r="AH6" s="1">
        <v>8</v>
      </c>
      <c r="AI6" s="1">
        <v>2</v>
      </c>
      <c r="AJ6" s="1">
        <v>43</v>
      </c>
      <c r="AK6" s="1">
        <v>5</v>
      </c>
      <c r="AL6" s="1">
        <v>25</v>
      </c>
      <c r="AM6" s="1">
        <v>23</v>
      </c>
      <c r="AN6" s="1">
        <v>25</v>
      </c>
      <c r="AO6" s="1">
        <v>27</v>
      </c>
      <c r="AP6" s="1">
        <v>26</v>
      </c>
      <c r="AQ6" s="1">
        <v>56</v>
      </c>
      <c r="AR6" s="1">
        <v>61</v>
      </c>
      <c r="AS6" s="1">
        <v>36</v>
      </c>
      <c r="AT6" s="1">
        <v>36</v>
      </c>
      <c r="AU6" s="1">
        <v>35</v>
      </c>
      <c r="AV6" s="1">
        <v>24</v>
      </c>
      <c r="AW6" s="1">
        <v>18</v>
      </c>
      <c r="AX6" s="1">
        <v>27</v>
      </c>
      <c r="AY6" s="1">
        <v>3</v>
      </c>
      <c r="AZ6" s="1">
        <v>8</v>
      </c>
      <c r="BA6" s="1">
        <v>2</v>
      </c>
      <c r="BB6" s="1">
        <v>3</v>
      </c>
      <c r="BC6" s="1">
        <v>21</v>
      </c>
      <c r="BD6" s="1">
        <v>21</v>
      </c>
      <c r="BE6" s="1">
        <v>12</v>
      </c>
      <c r="BF6" s="1">
        <v>16</v>
      </c>
      <c r="BG6" s="1">
        <v>12</v>
      </c>
      <c r="BH6" s="1">
        <v>16</v>
      </c>
      <c r="BI6" s="1">
        <v>11</v>
      </c>
      <c r="BJ6" s="1">
        <v>7</v>
      </c>
      <c r="BK6" s="1">
        <v>5</v>
      </c>
      <c r="BL6" s="1">
        <v>16</v>
      </c>
      <c r="BM6" s="1">
        <v>10</v>
      </c>
      <c r="BN6" s="1">
        <v>25</v>
      </c>
      <c r="BO6" s="1">
        <v>8</v>
      </c>
      <c r="BP6" s="1">
        <v>14</v>
      </c>
      <c r="BQ6" s="1">
        <v>52</v>
      </c>
      <c r="BR6" s="1">
        <v>105</v>
      </c>
      <c r="BS6" s="1">
        <v>61</v>
      </c>
      <c r="BT6" s="1">
        <v>25</v>
      </c>
      <c r="BU6" s="1">
        <v>44</v>
      </c>
      <c r="BV6" s="1">
        <v>45</v>
      </c>
      <c r="BW6" s="1">
        <v>38</v>
      </c>
      <c r="BX6" s="1">
        <v>8</v>
      </c>
      <c r="BY6" s="1">
        <v>1</v>
      </c>
      <c r="BZ6" s="1">
        <v>1</v>
      </c>
      <c r="CA6" s="1">
        <v>8</v>
      </c>
      <c r="CB6" s="1">
        <v>19</v>
      </c>
      <c r="CC6" s="1">
        <v>84</v>
      </c>
      <c r="CD6" s="1">
        <v>1</v>
      </c>
      <c r="CE6" s="1">
        <v>48</v>
      </c>
      <c r="CF6" s="1">
        <v>24</v>
      </c>
      <c r="CG6" s="1">
        <v>3</v>
      </c>
      <c r="CH6" s="1">
        <v>1</v>
      </c>
      <c r="CI6" s="1">
        <v>18</v>
      </c>
      <c r="CJ6" s="1">
        <v>6</v>
      </c>
      <c r="CK6" s="1">
        <v>1</v>
      </c>
      <c r="CL6" s="1">
        <v>1</v>
      </c>
      <c r="CM6" s="1">
        <v>1</v>
      </c>
      <c r="CN6" s="1">
        <v>8</v>
      </c>
      <c r="CO6" s="1">
        <v>2</v>
      </c>
      <c r="CP6" s="1">
        <v>11</v>
      </c>
      <c r="CQ6" s="1">
        <v>57</v>
      </c>
      <c r="CR6" s="1">
        <v>82</v>
      </c>
      <c r="CS6" s="1">
        <v>39</v>
      </c>
      <c r="CT6" s="1">
        <v>60</v>
      </c>
      <c r="CU6" s="1">
        <v>62</v>
      </c>
      <c r="CV6" s="1">
        <v>44</v>
      </c>
      <c r="CW6" s="1">
        <v>27</v>
      </c>
      <c r="CX6" s="1">
        <v>1</v>
      </c>
      <c r="CY6" s="1">
        <v>1</v>
      </c>
      <c r="CZ6" s="1">
        <v>2</v>
      </c>
      <c r="DA6" s="1">
        <v>9</v>
      </c>
      <c r="DB6" s="1">
        <v>3</v>
      </c>
      <c r="DC6" s="1">
        <v>51</v>
      </c>
      <c r="DD6" s="1">
        <v>5</v>
      </c>
      <c r="DE6" s="1">
        <v>1</v>
      </c>
      <c r="DF6" s="1">
        <v>36</v>
      </c>
      <c r="DG6" s="1">
        <v>9</v>
      </c>
      <c r="DH6" s="1">
        <v>8</v>
      </c>
      <c r="DI6" s="1">
        <v>9</v>
      </c>
      <c r="DJ6" s="1">
        <v>6</v>
      </c>
      <c r="DK6" s="1">
        <v>7</v>
      </c>
      <c r="DL6" s="1">
        <v>1</v>
      </c>
      <c r="DM6" s="1">
        <v>4</v>
      </c>
      <c r="DN6" s="1">
        <v>16</v>
      </c>
      <c r="DO6" s="1">
        <v>5</v>
      </c>
      <c r="DP6" s="1">
        <v>15</v>
      </c>
      <c r="DQ6" s="1">
        <v>82</v>
      </c>
      <c r="DR6" s="1">
        <v>93</v>
      </c>
      <c r="DS6" s="1">
        <v>90</v>
      </c>
      <c r="DT6" s="1">
        <v>85</v>
      </c>
      <c r="DU6" s="1">
        <v>80</v>
      </c>
      <c r="DV6" s="1">
        <v>59</v>
      </c>
      <c r="DW6" s="1">
        <v>40</v>
      </c>
      <c r="DX6" s="1">
        <v>37</v>
      </c>
      <c r="DY6" s="1">
        <v>29</v>
      </c>
      <c r="DZ6" s="1">
        <v>4</v>
      </c>
      <c r="EA6" s="1">
        <v>2</v>
      </c>
    </row>
    <row r="7" spans="1:131">
      <c r="A7" s="1">
        <v>47</v>
      </c>
      <c r="B7" s="1">
        <v>34</v>
      </c>
      <c r="C7" s="1">
        <v>25</v>
      </c>
      <c r="D7" s="1">
        <v>59</v>
      </c>
      <c r="E7" s="1">
        <v>85</v>
      </c>
      <c r="F7" s="1">
        <v>20</v>
      </c>
      <c r="G7" s="1">
        <v>22</v>
      </c>
      <c r="H7" s="1">
        <v>14</v>
      </c>
      <c r="I7" s="1">
        <v>17</v>
      </c>
      <c r="J7" s="1">
        <v>44</v>
      </c>
      <c r="K7" s="1">
        <v>53</v>
      </c>
      <c r="L7" s="1">
        <v>30</v>
      </c>
      <c r="M7" s="1">
        <v>21</v>
      </c>
      <c r="N7" s="1">
        <v>31</v>
      </c>
      <c r="O7" s="1">
        <v>6</v>
      </c>
      <c r="P7" s="1">
        <v>52</v>
      </c>
      <c r="Q7" s="1">
        <v>60</v>
      </c>
      <c r="R7" s="1">
        <v>46</v>
      </c>
      <c r="S7" s="1">
        <v>62</v>
      </c>
      <c r="T7" s="1">
        <v>51</v>
      </c>
      <c r="U7" s="1">
        <v>63</v>
      </c>
      <c r="V7" s="1">
        <v>49</v>
      </c>
      <c r="W7" s="1">
        <v>18</v>
      </c>
      <c r="X7" s="1">
        <v>83</v>
      </c>
      <c r="Y7" s="1">
        <v>70</v>
      </c>
      <c r="Z7" s="1">
        <v>11</v>
      </c>
      <c r="AA7" s="1">
        <v>52</v>
      </c>
      <c r="AB7" s="1">
        <v>26</v>
      </c>
      <c r="AC7" s="1">
        <v>1</v>
      </c>
      <c r="AD7" s="1">
        <v>11</v>
      </c>
      <c r="AE7" s="1">
        <v>33</v>
      </c>
      <c r="AF7" s="1">
        <v>14</v>
      </c>
      <c r="AG7" s="1">
        <v>5</v>
      </c>
      <c r="AH7" s="1">
        <v>11</v>
      </c>
      <c r="AI7" s="1">
        <v>23</v>
      </c>
      <c r="AJ7" s="1">
        <v>31</v>
      </c>
      <c r="AK7" s="1">
        <v>4</v>
      </c>
      <c r="AL7" s="1">
        <v>24</v>
      </c>
      <c r="AM7" s="1">
        <v>7</v>
      </c>
      <c r="AN7" s="1">
        <v>18</v>
      </c>
      <c r="AO7" s="1">
        <v>26</v>
      </c>
      <c r="AP7" s="1">
        <v>37</v>
      </c>
      <c r="AQ7" s="1">
        <v>48</v>
      </c>
      <c r="AR7" s="1">
        <v>59</v>
      </c>
      <c r="AS7" s="1">
        <v>94</v>
      </c>
      <c r="AT7" s="1">
        <v>46</v>
      </c>
      <c r="AU7" s="1">
        <v>24</v>
      </c>
      <c r="AV7" s="1">
        <v>18</v>
      </c>
      <c r="AW7" s="1">
        <v>12</v>
      </c>
      <c r="AX7" s="1">
        <v>21</v>
      </c>
      <c r="AY7" s="1">
        <v>62</v>
      </c>
      <c r="AZ7" s="1">
        <v>19</v>
      </c>
      <c r="BA7" s="1">
        <v>6</v>
      </c>
      <c r="BB7" s="1">
        <v>12</v>
      </c>
      <c r="BC7" s="1">
        <v>21</v>
      </c>
      <c r="BD7" s="1">
        <v>8</v>
      </c>
      <c r="BE7" s="1">
        <v>18</v>
      </c>
      <c r="BF7" s="1">
        <v>27</v>
      </c>
      <c r="BG7" s="1">
        <v>28</v>
      </c>
      <c r="BH7" s="1">
        <v>40</v>
      </c>
      <c r="BI7" s="1">
        <v>3</v>
      </c>
      <c r="BJ7" s="1">
        <v>1</v>
      </c>
      <c r="BK7" s="1">
        <v>6</v>
      </c>
      <c r="BL7" s="1">
        <v>5</v>
      </c>
      <c r="BM7" s="1">
        <v>1</v>
      </c>
      <c r="BN7" s="1">
        <v>17</v>
      </c>
      <c r="BO7" s="1">
        <v>16</v>
      </c>
      <c r="BP7" s="1">
        <v>13</v>
      </c>
      <c r="BQ7" s="1">
        <v>32</v>
      </c>
      <c r="BR7" s="1">
        <v>102</v>
      </c>
      <c r="BS7" s="1">
        <v>89</v>
      </c>
      <c r="BT7" s="1">
        <v>30</v>
      </c>
      <c r="BU7" s="1">
        <v>72</v>
      </c>
      <c r="BV7" s="1">
        <v>87</v>
      </c>
      <c r="BW7" s="1">
        <v>57</v>
      </c>
      <c r="BX7" s="1">
        <v>2</v>
      </c>
      <c r="BY7" s="1">
        <v>29</v>
      </c>
      <c r="BZ7" s="1">
        <v>1</v>
      </c>
      <c r="CA7" s="1">
        <v>1</v>
      </c>
      <c r="CB7" s="1">
        <v>6</v>
      </c>
      <c r="CC7" s="1">
        <v>83</v>
      </c>
      <c r="CD7" s="1">
        <v>8</v>
      </c>
      <c r="CE7" s="1">
        <v>46</v>
      </c>
      <c r="CF7" s="1">
        <v>21</v>
      </c>
      <c r="CG7" s="1">
        <v>3</v>
      </c>
      <c r="CH7" s="1">
        <v>33</v>
      </c>
      <c r="CI7" s="1">
        <v>7</v>
      </c>
      <c r="CJ7" s="1">
        <v>7</v>
      </c>
      <c r="CK7" s="1">
        <v>1</v>
      </c>
      <c r="CL7" s="1">
        <v>24</v>
      </c>
      <c r="CM7" s="1">
        <v>3</v>
      </c>
      <c r="CN7" s="1">
        <v>19</v>
      </c>
      <c r="CO7" s="1">
        <v>2</v>
      </c>
      <c r="CP7" s="1">
        <v>23</v>
      </c>
      <c r="CQ7" s="1">
        <v>27</v>
      </c>
      <c r="CR7" s="1">
        <v>79</v>
      </c>
      <c r="CS7" s="1">
        <v>79</v>
      </c>
      <c r="CT7" s="1">
        <v>58</v>
      </c>
      <c r="CU7" s="1">
        <v>62</v>
      </c>
      <c r="CV7" s="1">
        <v>44</v>
      </c>
      <c r="CW7" s="1">
        <v>25</v>
      </c>
      <c r="CX7" s="1">
        <v>14</v>
      </c>
      <c r="CY7" s="1">
        <v>2</v>
      </c>
      <c r="CZ7" s="1">
        <v>8</v>
      </c>
      <c r="DA7" s="1">
        <v>1</v>
      </c>
      <c r="DB7" s="1">
        <v>4</v>
      </c>
      <c r="DC7" s="1">
        <v>59</v>
      </c>
      <c r="DD7" s="1">
        <v>10</v>
      </c>
      <c r="DE7" s="1">
        <v>1</v>
      </c>
      <c r="DF7" s="1">
        <v>8</v>
      </c>
      <c r="DG7" s="1">
        <v>5</v>
      </c>
      <c r="DH7" s="1">
        <v>9</v>
      </c>
      <c r="DI7" s="1">
        <v>11</v>
      </c>
      <c r="DJ7" s="1">
        <v>5</v>
      </c>
      <c r="DK7" s="1">
        <v>7</v>
      </c>
      <c r="DL7" s="1">
        <v>1</v>
      </c>
      <c r="DM7" s="1">
        <v>8</v>
      </c>
      <c r="DN7" s="1">
        <v>3</v>
      </c>
      <c r="DO7" s="1">
        <v>6</v>
      </c>
      <c r="DP7" s="1">
        <v>3</v>
      </c>
      <c r="DQ7" s="1">
        <v>80</v>
      </c>
      <c r="DR7" s="1">
        <v>88</v>
      </c>
      <c r="DS7" s="1">
        <v>85</v>
      </c>
      <c r="DT7" s="1">
        <v>69</v>
      </c>
      <c r="DU7" s="1">
        <v>78</v>
      </c>
      <c r="DV7" s="1">
        <v>27</v>
      </c>
      <c r="DW7" s="1">
        <v>34</v>
      </c>
      <c r="DX7" s="1">
        <v>31</v>
      </c>
      <c r="DY7" s="1">
        <v>7</v>
      </c>
      <c r="DZ7" s="1">
        <v>1</v>
      </c>
      <c r="EA7" s="1">
        <v>1</v>
      </c>
    </row>
    <row r="8" spans="1:131">
      <c r="A8" s="1">
        <v>29</v>
      </c>
      <c r="B8" s="1">
        <v>62</v>
      </c>
      <c r="C8" s="1">
        <v>25</v>
      </c>
      <c r="D8" s="1">
        <v>47</v>
      </c>
      <c r="E8" s="1">
        <v>80</v>
      </c>
      <c r="F8" s="1">
        <v>19</v>
      </c>
      <c r="G8" s="1">
        <v>20</v>
      </c>
      <c r="H8" s="1">
        <v>14</v>
      </c>
      <c r="I8" s="1">
        <v>16</v>
      </c>
      <c r="J8" s="1">
        <v>37</v>
      </c>
      <c r="K8" s="1">
        <v>52</v>
      </c>
      <c r="L8" s="1">
        <v>26</v>
      </c>
      <c r="M8" s="1">
        <v>20</v>
      </c>
      <c r="N8" s="1">
        <v>24</v>
      </c>
      <c r="O8" s="1">
        <v>34</v>
      </c>
      <c r="P8" s="1">
        <v>39</v>
      </c>
      <c r="Q8" s="1">
        <v>59</v>
      </c>
      <c r="R8" s="1">
        <v>41</v>
      </c>
      <c r="S8" s="1">
        <v>61</v>
      </c>
      <c r="T8" s="1">
        <v>56</v>
      </c>
      <c r="U8" s="1">
        <v>40</v>
      </c>
      <c r="V8" s="1">
        <v>46</v>
      </c>
      <c r="W8" s="1">
        <v>22</v>
      </c>
      <c r="X8" s="1">
        <v>82</v>
      </c>
      <c r="Y8" s="1">
        <v>68</v>
      </c>
      <c r="Z8" s="1">
        <v>21</v>
      </c>
      <c r="AA8" s="1">
        <v>52</v>
      </c>
      <c r="AB8" s="1">
        <v>45</v>
      </c>
      <c r="AC8" s="1">
        <v>1</v>
      </c>
      <c r="AD8" s="1">
        <v>15</v>
      </c>
      <c r="AE8" s="1">
        <v>39</v>
      </c>
      <c r="AF8" s="1">
        <v>1</v>
      </c>
      <c r="AG8" s="1">
        <v>7</v>
      </c>
      <c r="AH8" s="1">
        <v>1</v>
      </c>
      <c r="AI8" s="1">
        <v>1</v>
      </c>
      <c r="AJ8" s="1">
        <v>54</v>
      </c>
      <c r="AK8" s="1">
        <v>14</v>
      </c>
      <c r="AL8" s="1">
        <v>14</v>
      </c>
      <c r="AM8" s="1">
        <v>8</v>
      </c>
      <c r="AN8" s="1">
        <v>13</v>
      </c>
      <c r="AO8" s="1">
        <v>9</v>
      </c>
      <c r="AP8" s="1">
        <v>17</v>
      </c>
      <c r="AQ8" s="1">
        <v>40</v>
      </c>
      <c r="AR8" s="1">
        <v>45</v>
      </c>
      <c r="AS8" s="1">
        <v>37</v>
      </c>
      <c r="AT8" s="1">
        <v>84</v>
      </c>
      <c r="AU8" s="1">
        <v>25</v>
      </c>
      <c r="AV8" s="1">
        <v>44</v>
      </c>
      <c r="AW8" s="1">
        <v>20</v>
      </c>
      <c r="AX8" s="1">
        <v>19</v>
      </c>
      <c r="AY8" s="1">
        <v>31</v>
      </c>
      <c r="AZ8" s="1">
        <v>23</v>
      </c>
      <c r="BA8" s="1">
        <v>3</v>
      </c>
      <c r="BB8" s="1">
        <v>1</v>
      </c>
      <c r="BC8" s="1">
        <v>17</v>
      </c>
      <c r="BD8" s="1">
        <v>3</v>
      </c>
      <c r="BE8" s="1">
        <v>23</v>
      </c>
      <c r="BF8" s="1">
        <v>42</v>
      </c>
      <c r="BG8" s="1">
        <v>24</v>
      </c>
      <c r="BH8" s="1">
        <v>38</v>
      </c>
      <c r="BI8" s="1">
        <v>4</v>
      </c>
      <c r="BJ8" s="1">
        <v>18</v>
      </c>
      <c r="BK8" s="1">
        <v>5</v>
      </c>
      <c r="BL8" s="1">
        <v>11</v>
      </c>
      <c r="BM8" s="1">
        <v>6</v>
      </c>
      <c r="BN8" s="1">
        <v>6</v>
      </c>
      <c r="BO8" s="1">
        <v>25</v>
      </c>
      <c r="BP8" s="1">
        <v>18</v>
      </c>
      <c r="BQ8" s="1">
        <v>41</v>
      </c>
      <c r="BR8" s="1">
        <v>101</v>
      </c>
      <c r="BS8" s="1">
        <v>77</v>
      </c>
      <c r="BT8" s="1">
        <v>23</v>
      </c>
      <c r="BU8" s="1">
        <v>41</v>
      </c>
      <c r="BV8" s="1">
        <v>26</v>
      </c>
      <c r="BW8" s="1">
        <v>26</v>
      </c>
      <c r="BX8" s="1">
        <v>5</v>
      </c>
      <c r="BY8" s="1">
        <v>17</v>
      </c>
      <c r="BZ8" s="1">
        <v>5</v>
      </c>
      <c r="CA8" s="1">
        <v>4</v>
      </c>
      <c r="CB8" s="1">
        <v>17</v>
      </c>
      <c r="CC8" s="1">
        <v>73</v>
      </c>
      <c r="CD8" s="1">
        <v>6</v>
      </c>
      <c r="CE8" s="1">
        <v>46</v>
      </c>
      <c r="CF8" s="1">
        <v>22</v>
      </c>
      <c r="CG8" s="1">
        <v>10</v>
      </c>
      <c r="CH8" s="1">
        <v>9</v>
      </c>
      <c r="CI8" s="1">
        <v>2</v>
      </c>
      <c r="CJ8" s="1">
        <v>10</v>
      </c>
      <c r="CK8" s="1">
        <v>1</v>
      </c>
      <c r="CL8" s="1">
        <v>4</v>
      </c>
      <c r="CM8" s="1">
        <v>14</v>
      </c>
      <c r="CN8" s="1">
        <v>4</v>
      </c>
      <c r="CO8" s="1">
        <v>25</v>
      </c>
      <c r="CP8" s="1">
        <v>22</v>
      </c>
      <c r="CQ8" s="1">
        <v>41</v>
      </c>
      <c r="CR8" s="1">
        <v>79</v>
      </c>
      <c r="CS8" s="1">
        <v>73</v>
      </c>
      <c r="CT8" s="1">
        <v>50</v>
      </c>
      <c r="CU8" s="1">
        <v>55</v>
      </c>
      <c r="CV8" s="1">
        <v>43</v>
      </c>
      <c r="CW8" s="1">
        <v>23</v>
      </c>
      <c r="CX8" s="1">
        <v>4</v>
      </c>
      <c r="CY8" s="1">
        <v>14</v>
      </c>
      <c r="CZ8" s="1">
        <v>10</v>
      </c>
      <c r="DA8" s="1">
        <v>1</v>
      </c>
      <c r="DB8" s="1">
        <v>5</v>
      </c>
      <c r="DC8" s="1">
        <v>57</v>
      </c>
      <c r="DD8" s="1">
        <v>6</v>
      </c>
      <c r="DE8" s="1">
        <v>1</v>
      </c>
      <c r="DF8" s="1">
        <v>3</v>
      </c>
      <c r="DG8" s="1">
        <v>20</v>
      </c>
      <c r="DH8" s="1">
        <v>1</v>
      </c>
      <c r="DI8" s="1">
        <v>23</v>
      </c>
      <c r="DJ8" s="1">
        <v>11</v>
      </c>
      <c r="DK8" s="1">
        <v>6</v>
      </c>
      <c r="DL8" s="1">
        <v>10</v>
      </c>
      <c r="DM8" s="1">
        <v>14</v>
      </c>
      <c r="DN8" s="1">
        <v>7</v>
      </c>
      <c r="DO8" s="1">
        <v>17</v>
      </c>
      <c r="DP8" s="1">
        <v>25</v>
      </c>
      <c r="DQ8" s="1">
        <v>77</v>
      </c>
      <c r="DR8" s="1">
        <v>86</v>
      </c>
      <c r="DS8" s="1">
        <v>78</v>
      </c>
      <c r="DT8" s="1">
        <v>67</v>
      </c>
      <c r="DU8" s="1">
        <v>71</v>
      </c>
      <c r="DV8" s="1">
        <v>62</v>
      </c>
      <c r="DW8" s="1">
        <v>57</v>
      </c>
      <c r="DX8" s="1">
        <v>30</v>
      </c>
      <c r="DY8" s="1">
        <v>18</v>
      </c>
      <c r="DZ8" s="1">
        <v>6</v>
      </c>
      <c r="EA8" s="1">
        <v>3</v>
      </c>
    </row>
    <row r="9" spans="1:131">
      <c r="A9" s="1">
        <v>31</v>
      </c>
      <c r="B9" s="1">
        <v>60</v>
      </c>
      <c r="C9" s="1">
        <v>24</v>
      </c>
      <c r="D9" s="1">
        <v>45</v>
      </c>
      <c r="E9" s="1">
        <v>70</v>
      </c>
      <c r="F9" s="1">
        <v>17</v>
      </c>
      <c r="G9" s="1">
        <v>19</v>
      </c>
      <c r="H9" s="1">
        <v>13</v>
      </c>
      <c r="I9" s="1">
        <v>16</v>
      </c>
      <c r="J9" s="1">
        <v>33</v>
      </c>
      <c r="K9" s="1">
        <v>50</v>
      </c>
      <c r="L9" s="1">
        <v>25</v>
      </c>
      <c r="M9" s="1">
        <v>20</v>
      </c>
      <c r="N9" s="1">
        <v>23</v>
      </c>
      <c r="O9" s="1">
        <v>16</v>
      </c>
      <c r="P9" s="1">
        <v>38</v>
      </c>
      <c r="Q9" s="1">
        <v>58</v>
      </c>
      <c r="R9" s="1">
        <v>50</v>
      </c>
      <c r="S9" s="1">
        <v>60</v>
      </c>
      <c r="T9" s="1">
        <v>59</v>
      </c>
      <c r="U9" s="1">
        <v>29</v>
      </c>
      <c r="V9" s="1">
        <v>44</v>
      </c>
      <c r="W9" s="1">
        <v>55</v>
      </c>
      <c r="X9" s="1">
        <v>68</v>
      </c>
      <c r="Y9" s="1">
        <v>66</v>
      </c>
      <c r="Z9" s="1">
        <v>17</v>
      </c>
      <c r="AA9" s="1">
        <v>51</v>
      </c>
      <c r="AB9" s="1">
        <v>15</v>
      </c>
      <c r="AC9" s="1">
        <v>7</v>
      </c>
      <c r="AD9" s="1">
        <v>9</v>
      </c>
      <c r="AE9" s="1">
        <v>15</v>
      </c>
      <c r="AF9" s="1">
        <v>1</v>
      </c>
      <c r="AG9" s="1">
        <v>13</v>
      </c>
      <c r="AH9" s="1">
        <v>17</v>
      </c>
      <c r="AI9" s="1">
        <v>20</v>
      </c>
      <c r="AJ9" s="1">
        <v>13</v>
      </c>
      <c r="AK9" s="1">
        <v>8</v>
      </c>
      <c r="AL9" s="1">
        <v>17</v>
      </c>
      <c r="AM9" s="1">
        <v>10</v>
      </c>
      <c r="AN9" s="1">
        <v>18</v>
      </c>
      <c r="AO9" s="1">
        <v>42</v>
      </c>
      <c r="AP9" s="1">
        <v>29</v>
      </c>
      <c r="AQ9" s="1">
        <v>71</v>
      </c>
      <c r="AR9" s="1">
        <v>98</v>
      </c>
      <c r="AS9" s="1">
        <v>78</v>
      </c>
      <c r="AT9" s="1">
        <v>54</v>
      </c>
      <c r="AU9" s="1">
        <v>29</v>
      </c>
      <c r="AV9" s="1">
        <v>16</v>
      </c>
      <c r="AW9" s="1">
        <v>8</v>
      </c>
      <c r="AX9" s="1">
        <v>18</v>
      </c>
      <c r="AY9" s="1">
        <v>9</v>
      </c>
      <c r="AZ9" s="1">
        <v>9</v>
      </c>
      <c r="BA9" s="1">
        <v>8</v>
      </c>
      <c r="BB9" s="1">
        <v>39</v>
      </c>
      <c r="BC9" s="1">
        <v>40</v>
      </c>
      <c r="BD9" s="1">
        <v>3</v>
      </c>
      <c r="BE9" s="1">
        <v>3</v>
      </c>
      <c r="BF9" s="1">
        <v>61</v>
      </c>
      <c r="BG9" s="1">
        <v>12</v>
      </c>
      <c r="BH9" s="1">
        <v>7</v>
      </c>
      <c r="BI9" s="1">
        <v>1</v>
      </c>
      <c r="BJ9" s="1">
        <v>29</v>
      </c>
      <c r="BK9" s="1">
        <v>2</v>
      </c>
      <c r="BL9" s="1">
        <v>4</v>
      </c>
      <c r="BM9" s="1">
        <v>2</v>
      </c>
      <c r="BN9" s="1">
        <v>8</v>
      </c>
      <c r="BO9" s="1">
        <v>13</v>
      </c>
      <c r="BP9" s="1">
        <v>17</v>
      </c>
      <c r="BQ9" s="1">
        <v>41</v>
      </c>
      <c r="BR9" s="1">
        <v>94</v>
      </c>
      <c r="BS9" s="1">
        <v>76</v>
      </c>
      <c r="BT9" s="1">
        <v>28</v>
      </c>
      <c r="BU9" s="1">
        <v>57</v>
      </c>
      <c r="BV9" s="1">
        <v>24</v>
      </c>
      <c r="BW9" s="1">
        <v>25</v>
      </c>
      <c r="BX9" s="1">
        <v>4</v>
      </c>
      <c r="BY9" s="1">
        <v>4</v>
      </c>
      <c r="BZ9" s="1">
        <v>1</v>
      </c>
      <c r="CA9" s="1">
        <v>15</v>
      </c>
      <c r="CB9" s="1">
        <v>5</v>
      </c>
      <c r="CC9" s="1">
        <v>72</v>
      </c>
      <c r="CD9" s="1">
        <v>4</v>
      </c>
      <c r="CE9" s="1">
        <v>41</v>
      </c>
      <c r="CF9" s="1">
        <v>20</v>
      </c>
      <c r="CG9" s="1">
        <v>14</v>
      </c>
      <c r="CH9" s="1">
        <v>8</v>
      </c>
      <c r="CI9" s="1">
        <v>3</v>
      </c>
      <c r="CJ9" s="1">
        <v>34</v>
      </c>
      <c r="CK9" s="1">
        <v>4</v>
      </c>
      <c r="CL9" s="1">
        <v>1</v>
      </c>
      <c r="CM9" s="1">
        <v>1</v>
      </c>
      <c r="CN9" s="1">
        <v>19</v>
      </c>
      <c r="CO9" s="1">
        <v>11</v>
      </c>
      <c r="CP9" s="1">
        <v>9</v>
      </c>
      <c r="CQ9" s="1">
        <v>26</v>
      </c>
      <c r="CR9" s="1">
        <v>79</v>
      </c>
      <c r="CS9" s="1">
        <v>75</v>
      </c>
      <c r="CT9" s="1">
        <v>50</v>
      </c>
      <c r="CU9" s="1">
        <v>49</v>
      </c>
      <c r="CV9" s="1">
        <v>37</v>
      </c>
      <c r="CW9" s="1">
        <v>23</v>
      </c>
      <c r="CX9" s="1">
        <v>16</v>
      </c>
      <c r="CY9" s="1">
        <v>18</v>
      </c>
      <c r="CZ9" s="1">
        <v>1</v>
      </c>
      <c r="DA9" s="1">
        <v>4</v>
      </c>
      <c r="DB9" s="1">
        <v>1</v>
      </c>
      <c r="DC9" s="1">
        <v>88</v>
      </c>
      <c r="DD9" s="1">
        <v>7</v>
      </c>
      <c r="DE9" s="1">
        <v>5</v>
      </c>
      <c r="DF9" s="1">
        <v>41</v>
      </c>
      <c r="DG9" s="1">
        <v>7</v>
      </c>
      <c r="DH9" s="1">
        <v>1</v>
      </c>
      <c r="DI9" s="1">
        <v>12</v>
      </c>
      <c r="DJ9" s="1">
        <v>8</v>
      </c>
      <c r="DK9" s="1">
        <v>1</v>
      </c>
      <c r="DL9" s="1">
        <v>16</v>
      </c>
      <c r="DM9" s="1">
        <v>8</v>
      </c>
      <c r="DN9" s="1">
        <v>12</v>
      </c>
      <c r="DO9" s="1">
        <v>30</v>
      </c>
      <c r="DP9" s="1">
        <v>50</v>
      </c>
      <c r="DQ9" s="1">
        <v>75</v>
      </c>
      <c r="DR9" s="1">
        <v>85</v>
      </c>
      <c r="DS9" s="1">
        <v>77</v>
      </c>
      <c r="DT9" s="1">
        <v>66</v>
      </c>
      <c r="DU9" s="1">
        <v>68</v>
      </c>
      <c r="DV9" s="1">
        <v>80</v>
      </c>
      <c r="DW9" s="1">
        <v>37</v>
      </c>
      <c r="DX9" s="1">
        <v>25</v>
      </c>
      <c r="DY9" s="1">
        <v>11</v>
      </c>
      <c r="DZ9" s="1">
        <v>3</v>
      </c>
      <c r="EA9" s="1">
        <v>6</v>
      </c>
    </row>
    <row r="10" spans="1:131">
      <c r="A10" s="1">
        <v>18</v>
      </c>
      <c r="B10" s="1">
        <v>24</v>
      </c>
      <c r="C10" s="1">
        <v>24</v>
      </c>
      <c r="D10" s="1">
        <v>45</v>
      </c>
      <c r="E10" s="1">
        <v>57</v>
      </c>
      <c r="F10" s="1">
        <v>17</v>
      </c>
      <c r="G10" s="1">
        <v>16</v>
      </c>
      <c r="H10" s="1">
        <v>12</v>
      </c>
      <c r="I10" s="1">
        <v>16</v>
      </c>
      <c r="J10" s="1">
        <v>31</v>
      </c>
      <c r="K10" s="1">
        <v>48</v>
      </c>
      <c r="L10" s="1">
        <v>25</v>
      </c>
      <c r="M10" s="1">
        <v>19</v>
      </c>
      <c r="N10" s="1">
        <v>20</v>
      </c>
      <c r="O10" s="1">
        <v>8</v>
      </c>
      <c r="P10" s="1">
        <v>37</v>
      </c>
      <c r="Q10" s="1">
        <v>54</v>
      </c>
      <c r="R10" s="1">
        <v>25</v>
      </c>
      <c r="S10" s="1">
        <v>60</v>
      </c>
      <c r="T10" s="1">
        <v>49</v>
      </c>
      <c r="U10" s="1">
        <v>22</v>
      </c>
      <c r="V10" s="1">
        <v>61</v>
      </c>
      <c r="W10" s="1">
        <v>64</v>
      </c>
      <c r="X10" s="1">
        <v>66</v>
      </c>
      <c r="Y10" s="1">
        <v>64</v>
      </c>
      <c r="Z10" s="1">
        <v>51</v>
      </c>
      <c r="AA10" s="1">
        <v>49</v>
      </c>
      <c r="AB10" s="1">
        <v>32</v>
      </c>
      <c r="AC10" s="1">
        <v>25</v>
      </c>
      <c r="AD10" s="1">
        <v>12</v>
      </c>
      <c r="AE10" s="1">
        <v>34</v>
      </c>
      <c r="AF10" s="1">
        <v>3</v>
      </c>
      <c r="AG10" s="1">
        <v>14</v>
      </c>
      <c r="AH10" s="1">
        <v>1</v>
      </c>
      <c r="AI10" s="1">
        <v>2</v>
      </c>
      <c r="AJ10" s="1">
        <v>4</v>
      </c>
      <c r="AK10" s="1">
        <v>46</v>
      </c>
      <c r="AL10" s="1">
        <v>1</v>
      </c>
      <c r="AM10" s="1">
        <v>15</v>
      </c>
      <c r="AN10" s="1">
        <v>13</v>
      </c>
      <c r="AO10" s="1">
        <v>16</v>
      </c>
      <c r="AP10" s="1">
        <v>15</v>
      </c>
      <c r="AQ10" s="1">
        <v>53</v>
      </c>
      <c r="AR10" s="1">
        <v>61</v>
      </c>
      <c r="AS10" s="1">
        <v>72</v>
      </c>
      <c r="AT10" s="1">
        <v>39</v>
      </c>
      <c r="AU10" s="1">
        <v>37</v>
      </c>
      <c r="AV10" s="1">
        <v>58</v>
      </c>
      <c r="AW10" s="1">
        <v>18</v>
      </c>
      <c r="AX10" s="1">
        <v>35</v>
      </c>
      <c r="AY10" s="1">
        <v>9</v>
      </c>
      <c r="AZ10" s="1">
        <v>10</v>
      </c>
      <c r="BA10" s="1">
        <v>12</v>
      </c>
      <c r="BB10" s="1">
        <v>9</v>
      </c>
      <c r="BC10" s="1">
        <v>75</v>
      </c>
      <c r="BD10" s="1">
        <v>14</v>
      </c>
      <c r="BE10" s="1">
        <v>16</v>
      </c>
      <c r="BF10" s="1">
        <v>8</v>
      </c>
      <c r="BG10" s="1">
        <v>1</v>
      </c>
      <c r="BH10" s="1">
        <v>1</v>
      </c>
      <c r="BI10" s="1">
        <v>2</v>
      </c>
      <c r="BJ10" s="1">
        <v>10</v>
      </c>
      <c r="BK10" s="1">
        <v>14</v>
      </c>
      <c r="BL10" s="1">
        <v>5</v>
      </c>
      <c r="BM10" s="1">
        <v>3</v>
      </c>
      <c r="BN10" s="1">
        <v>6</v>
      </c>
      <c r="BO10" s="1">
        <v>11</v>
      </c>
      <c r="BP10" s="1">
        <v>30</v>
      </c>
      <c r="BQ10" s="1">
        <v>43</v>
      </c>
      <c r="BR10" s="1">
        <v>91</v>
      </c>
      <c r="BS10" s="1">
        <v>49</v>
      </c>
      <c r="BT10" s="1">
        <v>35</v>
      </c>
      <c r="BU10" s="1">
        <v>37</v>
      </c>
      <c r="BV10" s="1">
        <v>44</v>
      </c>
      <c r="BW10" s="1">
        <v>25</v>
      </c>
      <c r="BX10" s="1">
        <v>32</v>
      </c>
      <c r="BY10" s="1">
        <v>48</v>
      </c>
      <c r="BZ10" s="1">
        <v>1</v>
      </c>
      <c r="CA10" s="1">
        <v>11</v>
      </c>
      <c r="CB10" s="1">
        <v>11</v>
      </c>
      <c r="CC10" s="1">
        <v>72</v>
      </c>
      <c r="CD10" s="1">
        <v>1</v>
      </c>
      <c r="CE10" s="1">
        <v>39</v>
      </c>
      <c r="CF10" s="1">
        <v>50</v>
      </c>
      <c r="CG10" s="1">
        <v>3</v>
      </c>
      <c r="CH10" s="1">
        <v>18</v>
      </c>
      <c r="CI10" s="1">
        <v>10</v>
      </c>
      <c r="CJ10" s="1">
        <v>23</v>
      </c>
      <c r="CK10" s="1">
        <v>11</v>
      </c>
      <c r="CL10" s="1">
        <v>11</v>
      </c>
      <c r="CM10" s="1">
        <v>9</v>
      </c>
      <c r="CN10" s="1">
        <v>1</v>
      </c>
      <c r="CO10" s="1">
        <v>14</v>
      </c>
      <c r="CP10" s="1">
        <v>16</v>
      </c>
      <c r="CQ10" s="1">
        <v>74</v>
      </c>
      <c r="CR10" s="1">
        <v>78</v>
      </c>
      <c r="CS10" s="1">
        <v>72</v>
      </c>
      <c r="CT10" s="1">
        <v>48</v>
      </c>
      <c r="CU10" s="1">
        <v>47</v>
      </c>
      <c r="CV10" s="1">
        <v>36</v>
      </c>
      <c r="CW10" s="1">
        <v>22</v>
      </c>
      <c r="CX10" s="1">
        <v>15</v>
      </c>
      <c r="CY10" s="1">
        <v>9</v>
      </c>
      <c r="CZ10" s="1">
        <v>1</v>
      </c>
      <c r="DA10" s="1">
        <v>2</v>
      </c>
      <c r="DB10" s="1">
        <v>26</v>
      </c>
      <c r="DC10" s="1">
        <v>109</v>
      </c>
      <c r="DD10" s="1">
        <v>8</v>
      </c>
      <c r="DE10" s="1">
        <v>1</v>
      </c>
      <c r="DF10" s="1">
        <v>4</v>
      </c>
      <c r="DG10" s="1">
        <v>6</v>
      </c>
      <c r="DH10" s="1">
        <v>3</v>
      </c>
      <c r="DI10" s="1">
        <v>6</v>
      </c>
      <c r="DJ10" s="1">
        <v>32</v>
      </c>
      <c r="DK10" s="1">
        <v>14</v>
      </c>
      <c r="DL10" s="1">
        <v>14</v>
      </c>
      <c r="DM10" s="1">
        <v>4</v>
      </c>
      <c r="DN10" s="1">
        <v>6</v>
      </c>
      <c r="DO10" s="1">
        <v>8</v>
      </c>
      <c r="DP10" s="1">
        <v>18</v>
      </c>
      <c r="DQ10" s="1">
        <v>73</v>
      </c>
      <c r="DR10" s="1">
        <v>85</v>
      </c>
      <c r="DS10" s="1">
        <v>77</v>
      </c>
      <c r="DT10" s="1">
        <v>64</v>
      </c>
      <c r="DU10" s="1">
        <v>66</v>
      </c>
      <c r="DV10" s="1">
        <v>38</v>
      </c>
      <c r="DW10" s="1">
        <v>40</v>
      </c>
      <c r="DX10" s="1">
        <v>25</v>
      </c>
      <c r="DY10" s="1">
        <v>21</v>
      </c>
      <c r="DZ10" s="1">
        <v>10</v>
      </c>
      <c r="EA10" s="1">
        <v>1</v>
      </c>
    </row>
    <row r="11" spans="1:131">
      <c r="A11" s="1">
        <v>4</v>
      </c>
      <c r="B11" s="1">
        <v>28</v>
      </c>
      <c r="C11" s="1">
        <v>24</v>
      </c>
      <c r="D11" s="1">
        <v>41</v>
      </c>
      <c r="E11" s="1">
        <v>41</v>
      </c>
      <c r="F11" s="1">
        <v>16</v>
      </c>
      <c r="G11" s="1">
        <v>15</v>
      </c>
      <c r="H11" s="1">
        <v>9</v>
      </c>
      <c r="I11" s="1">
        <v>16</v>
      </c>
      <c r="J11" s="1">
        <v>30</v>
      </c>
      <c r="K11" s="1">
        <v>48</v>
      </c>
      <c r="L11" s="1">
        <v>24</v>
      </c>
      <c r="M11" s="1">
        <v>19</v>
      </c>
      <c r="N11" s="1">
        <v>19</v>
      </c>
      <c r="O11" s="1">
        <v>16</v>
      </c>
      <c r="P11" s="1">
        <v>37</v>
      </c>
      <c r="Q11" s="1">
        <v>51</v>
      </c>
      <c r="R11" s="1">
        <v>19</v>
      </c>
      <c r="S11" s="1">
        <v>59</v>
      </c>
      <c r="T11" s="1">
        <v>53</v>
      </c>
      <c r="U11" s="1">
        <v>32</v>
      </c>
      <c r="V11" s="1">
        <v>47</v>
      </c>
      <c r="W11" s="1">
        <v>38</v>
      </c>
      <c r="X11" s="1">
        <v>65</v>
      </c>
      <c r="Y11" s="1">
        <v>63</v>
      </c>
      <c r="Z11" s="1">
        <v>44</v>
      </c>
      <c r="AA11" s="1">
        <v>45</v>
      </c>
      <c r="AB11" s="1">
        <v>12</v>
      </c>
      <c r="AC11" s="1">
        <v>19</v>
      </c>
      <c r="AD11" s="1">
        <v>5</v>
      </c>
      <c r="AE11" s="1">
        <v>25</v>
      </c>
      <c r="AF11" s="1">
        <v>17</v>
      </c>
      <c r="AG11" s="1">
        <v>11</v>
      </c>
      <c r="AH11" s="1">
        <v>6</v>
      </c>
      <c r="AI11" s="1">
        <v>2</v>
      </c>
      <c r="AJ11" s="1">
        <v>44</v>
      </c>
      <c r="AK11" s="1">
        <v>33</v>
      </c>
      <c r="AL11" s="1">
        <v>9</v>
      </c>
      <c r="AM11" s="1">
        <v>6</v>
      </c>
      <c r="AN11" s="1">
        <v>12</v>
      </c>
      <c r="AO11" s="1">
        <v>11</v>
      </c>
      <c r="AP11" s="1">
        <v>22</v>
      </c>
      <c r="AQ11" s="1">
        <v>39</v>
      </c>
      <c r="AR11" s="1">
        <v>36</v>
      </c>
      <c r="AS11" s="1">
        <v>94</v>
      </c>
      <c r="AT11" s="1">
        <v>53</v>
      </c>
      <c r="AU11" s="1">
        <v>51</v>
      </c>
      <c r="AV11" s="1">
        <v>29</v>
      </c>
      <c r="AW11" s="1">
        <v>20</v>
      </c>
      <c r="AX11" s="1">
        <v>55</v>
      </c>
      <c r="AY11" s="1">
        <v>34</v>
      </c>
      <c r="AZ11" s="1">
        <v>21</v>
      </c>
      <c r="BA11" s="1">
        <v>21</v>
      </c>
      <c r="BB11" s="1">
        <v>4</v>
      </c>
      <c r="BC11" s="1">
        <v>56</v>
      </c>
      <c r="BD11" s="1">
        <v>15</v>
      </c>
      <c r="BE11" s="1">
        <v>21</v>
      </c>
      <c r="BF11" s="1">
        <v>8</v>
      </c>
      <c r="BG11" s="1">
        <v>4</v>
      </c>
      <c r="BH11" s="1">
        <v>1</v>
      </c>
      <c r="BI11" s="1">
        <v>1</v>
      </c>
      <c r="BJ11" s="1">
        <v>20</v>
      </c>
      <c r="BK11" s="1">
        <v>18</v>
      </c>
      <c r="BL11" s="1">
        <v>8</v>
      </c>
      <c r="BM11" s="1">
        <v>4</v>
      </c>
      <c r="BN11" s="1">
        <v>13</v>
      </c>
      <c r="BO11" s="1">
        <v>27</v>
      </c>
      <c r="BP11" s="1">
        <v>6</v>
      </c>
      <c r="BQ11" s="1">
        <v>39</v>
      </c>
      <c r="BR11" s="1">
        <v>89</v>
      </c>
      <c r="BS11" s="1">
        <v>52</v>
      </c>
      <c r="BT11" s="1">
        <v>39</v>
      </c>
      <c r="BU11" s="1">
        <v>57</v>
      </c>
      <c r="BV11" s="1">
        <v>44</v>
      </c>
      <c r="BW11" s="1">
        <v>30</v>
      </c>
      <c r="BX11" s="1">
        <v>37</v>
      </c>
      <c r="BY11" s="1">
        <v>4</v>
      </c>
      <c r="BZ11" s="1">
        <v>27</v>
      </c>
      <c r="CA11" s="1">
        <v>17</v>
      </c>
      <c r="CB11" s="1">
        <v>26</v>
      </c>
      <c r="CC11" s="1">
        <v>71</v>
      </c>
      <c r="CD11" s="1">
        <v>4</v>
      </c>
      <c r="CE11" s="1">
        <v>36</v>
      </c>
      <c r="CF11" s="1">
        <v>53</v>
      </c>
      <c r="CG11" s="1">
        <v>1</v>
      </c>
      <c r="CH11" s="1">
        <v>1</v>
      </c>
      <c r="CI11" s="1">
        <v>9</v>
      </c>
      <c r="CJ11" s="1">
        <v>2</v>
      </c>
      <c r="CK11" s="1">
        <v>6</v>
      </c>
      <c r="CL11" s="1">
        <v>5</v>
      </c>
      <c r="CM11" s="1">
        <v>1</v>
      </c>
      <c r="CN11" s="1">
        <v>6</v>
      </c>
      <c r="CO11" s="1">
        <v>7</v>
      </c>
      <c r="CP11" s="1">
        <v>14</v>
      </c>
      <c r="CQ11" s="1">
        <v>78</v>
      </c>
      <c r="CR11" s="1">
        <v>78</v>
      </c>
      <c r="CS11" s="1">
        <v>94</v>
      </c>
      <c r="CT11" s="1">
        <v>47</v>
      </c>
      <c r="CU11" s="1">
        <v>47</v>
      </c>
      <c r="CV11" s="1">
        <v>34</v>
      </c>
      <c r="CW11" s="1">
        <v>22</v>
      </c>
      <c r="CX11" s="1">
        <v>8</v>
      </c>
      <c r="CY11" s="1">
        <v>17</v>
      </c>
      <c r="CZ11" s="1">
        <v>3</v>
      </c>
      <c r="DA11" s="1">
        <v>7</v>
      </c>
      <c r="DB11" s="1">
        <v>22</v>
      </c>
      <c r="DC11" s="1">
        <v>98</v>
      </c>
      <c r="DD11" s="1">
        <v>1</v>
      </c>
      <c r="DE11" s="1">
        <v>9</v>
      </c>
      <c r="DF11" s="1">
        <v>24</v>
      </c>
      <c r="DG11" s="1">
        <v>16</v>
      </c>
      <c r="DH11" s="1">
        <v>18</v>
      </c>
      <c r="DI11" s="1">
        <v>27</v>
      </c>
      <c r="DJ11" s="1">
        <v>8</v>
      </c>
      <c r="DK11" s="1">
        <v>2</v>
      </c>
      <c r="DL11" s="1">
        <v>4</v>
      </c>
      <c r="DM11" s="1">
        <v>4</v>
      </c>
      <c r="DN11" s="1">
        <v>5</v>
      </c>
      <c r="DO11" s="1">
        <v>3</v>
      </c>
      <c r="DP11" s="1">
        <v>7</v>
      </c>
      <c r="DQ11" s="1">
        <v>72</v>
      </c>
      <c r="DR11" s="1">
        <v>80</v>
      </c>
      <c r="DS11" s="1">
        <v>75</v>
      </c>
      <c r="DT11" s="1">
        <v>63</v>
      </c>
      <c r="DU11" s="1">
        <v>65</v>
      </c>
      <c r="DV11" s="1">
        <v>55</v>
      </c>
      <c r="DW11" s="1">
        <v>42</v>
      </c>
      <c r="DX11" s="1">
        <v>24</v>
      </c>
      <c r="DY11" s="1">
        <v>4</v>
      </c>
      <c r="DZ11" s="1">
        <v>5</v>
      </c>
      <c r="EA11" s="1">
        <v>10</v>
      </c>
    </row>
    <row r="12" spans="1:131">
      <c r="A12" s="1">
        <v>21</v>
      </c>
      <c r="B12" s="1">
        <v>8</v>
      </c>
      <c r="C12" s="1">
        <v>21</v>
      </c>
      <c r="D12" s="1">
        <v>41</v>
      </c>
      <c r="E12" s="1">
        <v>39</v>
      </c>
      <c r="F12" s="1">
        <v>16</v>
      </c>
      <c r="G12" s="1">
        <v>14</v>
      </c>
      <c r="H12" s="1">
        <v>9</v>
      </c>
      <c r="I12" s="1">
        <v>16</v>
      </c>
      <c r="J12" s="1">
        <v>27</v>
      </c>
      <c r="K12" s="1">
        <v>44</v>
      </c>
      <c r="L12" s="1">
        <v>20</v>
      </c>
      <c r="M12" s="1">
        <v>18</v>
      </c>
      <c r="N12" s="1">
        <v>18</v>
      </c>
      <c r="O12" s="1">
        <v>10</v>
      </c>
      <c r="P12" s="1">
        <v>35</v>
      </c>
      <c r="Q12" s="1">
        <v>50</v>
      </c>
      <c r="R12" s="1">
        <v>36</v>
      </c>
      <c r="S12" s="1">
        <v>55</v>
      </c>
      <c r="T12" s="1">
        <v>56</v>
      </c>
      <c r="U12" s="1">
        <v>71</v>
      </c>
      <c r="V12" s="1">
        <v>48</v>
      </c>
      <c r="W12" s="1">
        <v>19</v>
      </c>
      <c r="X12" s="1">
        <v>63</v>
      </c>
      <c r="Y12" s="1">
        <v>62</v>
      </c>
      <c r="Z12" s="1">
        <v>57</v>
      </c>
      <c r="AA12" s="1">
        <v>44</v>
      </c>
      <c r="AB12" s="1">
        <v>21</v>
      </c>
      <c r="AC12" s="1">
        <v>16</v>
      </c>
      <c r="AD12" s="1">
        <v>21</v>
      </c>
      <c r="AE12" s="1">
        <v>20</v>
      </c>
      <c r="AF12" s="1">
        <v>30</v>
      </c>
      <c r="AG12" s="1">
        <v>11</v>
      </c>
      <c r="AH12" s="1">
        <v>1</v>
      </c>
      <c r="AI12" s="1">
        <v>6</v>
      </c>
      <c r="AJ12" s="1">
        <v>16</v>
      </c>
      <c r="AK12" s="1">
        <v>7</v>
      </c>
      <c r="AL12" s="1">
        <v>6</v>
      </c>
      <c r="AM12" s="1">
        <v>7</v>
      </c>
      <c r="AN12" s="1">
        <v>12</v>
      </c>
      <c r="AO12" s="1">
        <v>7</v>
      </c>
      <c r="AP12" s="1">
        <v>18</v>
      </c>
      <c r="AQ12" s="1">
        <v>49</v>
      </c>
      <c r="AR12" s="1">
        <v>55</v>
      </c>
      <c r="AS12" s="1">
        <v>36</v>
      </c>
      <c r="AT12" s="1">
        <v>33</v>
      </c>
      <c r="AU12" s="1">
        <v>42</v>
      </c>
      <c r="AV12" s="1">
        <v>17</v>
      </c>
      <c r="AW12" s="1">
        <v>21</v>
      </c>
      <c r="AX12" s="1">
        <v>18</v>
      </c>
      <c r="AY12" s="1">
        <v>26</v>
      </c>
      <c r="AZ12" s="1">
        <v>21</v>
      </c>
      <c r="BA12" s="1">
        <v>19</v>
      </c>
      <c r="BB12" s="1">
        <v>15</v>
      </c>
      <c r="BC12" s="1">
        <v>64</v>
      </c>
      <c r="BD12" s="1">
        <v>1</v>
      </c>
      <c r="BE12" s="1">
        <v>10</v>
      </c>
      <c r="BF12" s="1">
        <v>7</v>
      </c>
      <c r="BG12" s="1">
        <v>6</v>
      </c>
      <c r="BH12" s="1">
        <v>8</v>
      </c>
      <c r="BI12" s="1">
        <v>2</v>
      </c>
      <c r="BJ12" s="1">
        <v>1</v>
      </c>
      <c r="BK12" s="1">
        <v>1</v>
      </c>
      <c r="BL12" s="1">
        <v>10</v>
      </c>
      <c r="BM12" s="1">
        <v>3</v>
      </c>
      <c r="BN12" s="1">
        <v>4</v>
      </c>
      <c r="BO12" s="1">
        <v>10</v>
      </c>
      <c r="BP12" s="1">
        <v>35</v>
      </c>
      <c r="BQ12" s="1">
        <v>36</v>
      </c>
      <c r="BR12" s="1">
        <v>87</v>
      </c>
      <c r="BS12" s="1">
        <v>68</v>
      </c>
      <c r="BT12" s="1">
        <v>45</v>
      </c>
      <c r="BU12" s="1">
        <v>52</v>
      </c>
      <c r="BV12" s="1">
        <v>68</v>
      </c>
      <c r="BW12" s="1">
        <v>31</v>
      </c>
      <c r="BX12" s="1">
        <v>56</v>
      </c>
      <c r="BY12" s="1">
        <v>9</v>
      </c>
      <c r="BZ12" s="1">
        <v>16</v>
      </c>
      <c r="CA12" s="1">
        <v>7</v>
      </c>
      <c r="CB12" s="1">
        <v>31</v>
      </c>
      <c r="CC12" s="1">
        <v>62</v>
      </c>
      <c r="CD12" s="1">
        <v>1</v>
      </c>
      <c r="CE12" s="1">
        <v>32</v>
      </c>
      <c r="CF12" s="1">
        <v>19</v>
      </c>
      <c r="CG12" s="1">
        <v>1</v>
      </c>
      <c r="CH12" s="1">
        <v>9</v>
      </c>
      <c r="CI12" s="1">
        <v>14</v>
      </c>
      <c r="CJ12" s="1">
        <v>10</v>
      </c>
      <c r="CK12" s="1">
        <v>1</v>
      </c>
      <c r="CL12" s="1">
        <v>2</v>
      </c>
      <c r="CM12" s="1">
        <v>11</v>
      </c>
      <c r="CN12" s="1">
        <v>4</v>
      </c>
      <c r="CO12" s="1">
        <v>10</v>
      </c>
      <c r="CP12" s="1">
        <v>14</v>
      </c>
      <c r="CQ12" s="1">
        <v>34</v>
      </c>
      <c r="CR12" s="1">
        <v>77</v>
      </c>
      <c r="CS12" s="1">
        <v>52</v>
      </c>
      <c r="CT12" s="1">
        <v>47</v>
      </c>
      <c r="CU12" s="1">
        <v>45</v>
      </c>
      <c r="CV12" s="1">
        <v>34</v>
      </c>
      <c r="CW12" s="1">
        <v>20</v>
      </c>
      <c r="CX12" s="1">
        <v>15</v>
      </c>
      <c r="CY12" s="1">
        <v>1</v>
      </c>
      <c r="CZ12" s="1">
        <v>11</v>
      </c>
      <c r="DA12" s="1">
        <v>7</v>
      </c>
      <c r="DB12" s="1">
        <v>21</v>
      </c>
      <c r="DC12" s="1">
        <v>33</v>
      </c>
      <c r="DD12" s="1">
        <v>2</v>
      </c>
      <c r="DE12" s="1">
        <v>1</v>
      </c>
      <c r="DF12" s="1">
        <v>26</v>
      </c>
      <c r="DG12" s="1">
        <v>22</v>
      </c>
      <c r="DH12" s="1">
        <v>11</v>
      </c>
      <c r="DI12" s="1">
        <v>13</v>
      </c>
      <c r="DJ12" s="1">
        <v>16</v>
      </c>
      <c r="DK12" s="1">
        <v>6</v>
      </c>
      <c r="DL12" s="1">
        <v>7</v>
      </c>
      <c r="DM12" s="1">
        <v>13</v>
      </c>
      <c r="DN12" s="1">
        <v>11</v>
      </c>
      <c r="DO12" s="1">
        <v>21</v>
      </c>
      <c r="DP12" s="1">
        <v>15</v>
      </c>
      <c r="DQ12" s="1">
        <v>70</v>
      </c>
      <c r="DR12" s="1">
        <v>78</v>
      </c>
      <c r="DS12" s="1">
        <v>75</v>
      </c>
      <c r="DT12" s="1">
        <v>62</v>
      </c>
      <c r="DU12" s="1">
        <v>65</v>
      </c>
      <c r="DV12" s="1">
        <v>60</v>
      </c>
      <c r="DW12" s="1">
        <v>28</v>
      </c>
      <c r="DX12" s="1">
        <v>24</v>
      </c>
      <c r="DY12" s="1">
        <v>13</v>
      </c>
      <c r="DZ12" s="1">
        <v>1</v>
      </c>
      <c r="EA12" s="1">
        <v>6</v>
      </c>
    </row>
    <row r="13" spans="1:131">
      <c r="A13" s="1">
        <v>30</v>
      </c>
      <c r="B13" s="1">
        <v>8</v>
      </c>
      <c r="C13" s="1">
        <v>20</v>
      </c>
      <c r="D13" s="1">
        <v>36</v>
      </c>
      <c r="E13" s="1">
        <v>38</v>
      </c>
      <c r="F13" s="1">
        <v>16</v>
      </c>
      <c r="G13" s="1">
        <v>13</v>
      </c>
      <c r="H13" s="1">
        <v>9</v>
      </c>
      <c r="I13" s="1">
        <v>16</v>
      </c>
      <c r="J13" s="1">
        <v>26</v>
      </c>
      <c r="K13" s="1">
        <v>41</v>
      </c>
      <c r="L13" s="1">
        <v>20</v>
      </c>
      <c r="M13" s="1">
        <v>18</v>
      </c>
      <c r="N13" s="1">
        <v>18</v>
      </c>
      <c r="O13" s="1">
        <v>21</v>
      </c>
      <c r="P13" s="1">
        <v>29</v>
      </c>
      <c r="Q13" s="1">
        <v>50</v>
      </c>
      <c r="R13" s="1">
        <v>69</v>
      </c>
      <c r="S13" s="1">
        <v>53</v>
      </c>
      <c r="T13" s="1">
        <v>30</v>
      </c>
      <c r="U13" s="1">
        <v>36</v>
      </c>
      <c r="V13" s="1">
        <v>45</v>
      </c>
      <c r="W13" s="1">
        <v>24</v>
      </c>
      <c r="X13" s="1">
        <v>57</v>
      </c>
      <c r="Y13" s="1">
        <v>53</v>
      </c>
      <c r="Z13" s="1">
        <v>23</v>
      </c>
      <c r="AA13" s="1">
        <v>42</v>
      </c>
      <c r="AB13" s="1">
        <v>4</v>
      </c>
      <c r="AC13" s="1">
        <v>28</v>
      </c>
      <c r="AD13" s="1">
        <v>24</v>
      </c>
      <c r="AE13" s="1">
        <v>4</v>
      </c>
      <c r="AF13" s="1">
        <v>4</v>
      </c>
      <c r="AG13" s="1">
        <v>1</v>
      </c>
      <c r="AH13" s="1">
        <v>5</v>
      </c>
      <c r="AI13" s="1">
        <v>1</v>
      </c>
      <c r="AJ13" s="1">
        <v>24</v>
      </c>
      <c r="AK13" s="1">
        <v>31</v>
      </c>
      <c r="AL13" s="1">
        <v>9</v>
      </c>
      <c r="AM13" s="1">
        <v>6</v>
      </c>
      <c r="AN13" s="1">
        <v>33</v>
      </c>
      <c r="AO13" s="1">
        <v>20</v>
      </c>
      <c r="AP13" s="1">
        <v>13</v>
      </c>
      <c r="AQ13" s="1">
        <v>50</v>
      </c>
      <c r="AR13" s="1">
        <v>46</v>
      </c>
      <c r="AS13" s="1">
        <v>80</v>
      </c>
      <c r="AT13" s="1">
        <v>58</v>
      </c>
      <c r="AU13" s="1">
        <v>21</v>
      </c>
      <c r="AV13" s="1">
        <v>40</v>
      </c>
      <c r="AW13" s="1">
        <v>16</v>
      </c>
      <c r="AX13" s="1">
        <v>49</v>
      </c>
      <c r="AY13" s="1">
        <v>48</v>
      </c>
      <c r="AZ13" s="1">
        <v>21</v>
      </c>
      <c r="BA13" s="1">
        <v>12</v>
      </c>
      <c r="BB13" s="1">
        <v>2</v>
      </c>
      <c r="BC13" s="1">
        <v>55</v>
      </c>
      <c r="BD13" s="1">
        <v>14</v>
      </c>
      <c r="BE13" s="1">
        <v>13</v>
      </c>
      <c r="BF13" s="1">
        <v>16</v>
      </c>
      <c r="BG13" s="1">
        <v>1</v>
      </c>
      <c r="BH13" s="1">
        <v>9</v>
      </c>
      <c r="BI13" s="1">
        <v>1</v>
      </c>
      <c r="BJ13" s="1">
        <v>2</v>
      </c>
      <c r="BK13" s="1">
        <v>3</v>
      </c>
      <c r="BL13" s="1">
        <v>8</v>
      </c>
      <c r="BM13" s="1">
        <v>1</v>
      </c>
      <c r="BN13" s="1">
        <v>8</v>
      </c>
      <c r="BO13" s="1">
        <v>25</v>
      </c>
      <c r="BP13" s="1">
        <v>17</v>
      </c>
      <c r="BQ13" s="1">
        <v>46</v>
      </c>
      <c r="BR13" s="1">
        <v>86</v>
      </c>
      <c r="BS13" s="1">
        <v>50</v>
      </c>
      <c r="BT13" s="1">
        <v>55</v>
      </c>
      <c r="BU13" s="1">
        <v>61</v>
      </c>
      <c r="BV13" s="1">
        <v>39</v>
      </c>
      <c r="BW13" s="1">
        <v>23</v>
      </c>
      <c r="BX13" s="1">
        <v>23</v>
      </c>
      <c r="BY13" s="1">
        <v>9</v>
      </c>
      <c r="BZ13" s="1">
        <v>6</v>
      </c>
      <c r="CA13" s="1">
        <v>19</v>
      </c>
      <c r="CB13" s="1">
        <v>38</v>
      </c>
      <c r="CC13" s="1">
        <v>58</v>
      </c>
      <c r="CD13" s="1">
        <v>3</v>
      </c>
      <c r="CE13" s="1">
        <v>25</v>
      </c>
      <c r="CF13" s="1">
        <v>32</v>
      </c>
      <c r="CG13" s="1">
        <v>1</v>
      </c>
      <c r="CH13" s="1">
        <v>3</v>
      </c>
      <c r="CI13" s="1">
        <v>2</v>
      </c>
      <c r="CJ13" s="1">
        <v>18</v>
      </c>
      <c r="CK13" s="1">
        <v>8</v>
      </c>
      <c r="CL13" s="1">
        <v>4</v>
      </c>
      <c r="CM13" s="1">
        <v>3</v>
      </c>
      <c r="CN13" s="1">
        <v>26</v>
      </c>
      <c r="CO13" s="1">
        <v>8</v>
      </c>
      <c r="CP13" s="1">
        <v>6</v>
      </c>
      <c r="CQ13" s="1">
        <v>21</v>
      </c>
      <c r="CR13" s="1">
        <v>75</v>
      </c>
      <c r="CS13" s="1">
        <v>67</v>
      </c>
      <c r="CT13" s="1">
        <v>45</v>
      </c>
      <c r="CU13" s="1">
        <v>45</v>
      </c>
      <c r="CV13" s="1">
        <v>33</v>
      </c>
      <c r="CW13" s="1">
        <v>19</v>
      </c>
      <c r="CX13" s="1">
        <v>17</v>
      </c>
      <c r="CY13" s="1">
        <v>2</v>
      </c>
      <c r="CZ13" s="1">
        <v>1</v>
      </c>
      <c r="DA13" s="1">
        <v>24</v>
      </c>
      <c r="DB13" s="1">
        <v>1</v>
      </c>
      <c r="DC13" s="1">
        <v>41</v>
      </c>
      <c r="DD13" s="1">
        <v>1</v>
      </c>
      <c r="DE13" s="1">
        <v>11</v>
      </c>
      <c r="DF13" s="1">
        <v>15</v>
      </c>
      <c r="DG13" s="1">
        <v>12</v>
      </c>
      <c r="DH13" s="1">
        <v>17</v>
      </c>
      <c r="DI13" s="1">
        <v>34</v>
      </c>
      <c r="DJ13" s="1">
        <v>22</v>
      </c>
      <c r="DK13" s="1">
        <v>4</v>
      </c>
      <c r="DL13" s="1">
        <v>3</v>
      </c>
      <c r="DM13" s="1">
        <v>9</v>
      </c>
      <c r="DN13" s="1">
        <v>9</v>
      </c>
      <c r="DO13" s="1">
        <v>57</v>
      </c>
      <c r="DP13" s="1">
        <v>11</v>
      </c>
      <c r="DQ13" s="1">
        <v>64</v>
      </c>
      <c r="DR13" s="1">
        <v>77</v>
      </c>
      <c r="DS13" s="1">
        <v>74</v>
      </c>
      <c r="DT13" s="1">
        <v>62</v>
      </c>
      <c r="DU13" s="1">
        <v>62</v>
      </c>
      <c r="DV13" s="1">
        <v>73</v>
      </c>
      <c r="DW13" s="1">
        <v>31</v>
      </c>
      <c r="DX13" s="1">
        <v>23</v>
      </c>
      <c r="DY13" s="1">
        <v>5</v>
      </c>
      <c r="DZ13" s="1">
        <v>7</v>
      </c>
      <c r="EA13" s="1">
        <v>1</v>
      </c>
    </row>
    <row r="14" spans="1:131">
      <c r="A14" s="1">
        <v>5</v>
      </c>
      <c r="B14" s="1">
        <v>23</v>
      </c>
      <c r="C14" s="1">
        <v>20</v>
      </c>
      <c r="D14" s="1">
        <v>33</v>
      </c>
      <c r="E14" s="1">
        <v>23</v>
      </c>
      <c r="F14" s="1">
        <v>15</v>
      </c>
      <c r="G14" s="1">
        <v>12</v>
      </c>
      <c r="H14" s="1">
        <v>8</v>
      </c>
      <c r="I14" s="1">
        <v>16</v>
      </c>
      <c r="J14" s="1">
        <v>23</v>
      </c>
      <c r="K14" s="1">
        <v>40</v>
      </c>
      <c r="L14" s="1">
        <v>19</v>
      </c>
      <c r="M14" s="1">
        <v>15</v>
      </c>
      <c r="N14" s="1">
        <v>17</v>
      </c>
      <c r="O14" s="1">
        <v>8</v>
      </c>
      <c r="P14" s="1">
        <v>28</v>
      </c>
      <c r="Q14" s="1">
        <v>45</v>
      </c>
      <c r="R14" s="1">
        <v>50</v>
      </c>
      <c r="S14" s="1">
        <v>52</v>
      </c>
      <c r="T14" s="1">
        <v>39</v>
      </c>
      <c r="U14" s="1">
        <v>57</v>
      </c>
      <c r="V14" s="1">
        <v>28</v>
      </c>
      <c r="W14" s="1">
        <v>36</v>
      </c>
      <c r="X14" s="1">
        <v>49</v>
      </c>
      <c r="Y14" s="1">
        <v>39</v>
      </c>
      <c r="Z14" s="1">
        <v>27</v>
      </c>
      <c r="AA14" s="1">
        <v>39</v>
      </c>
      <c r="AB14" s="1">
        <v>15</v>
      </c>
      <c r="AC14" s="1">
        <v>17</v>
      </c>
      <c r="AD14" s="1">
        <v>15</v>
      </c>
      <c r="AE14" s="1">
        <v>15</v>
      </c>
      <c r="AF14" s="1">
        <v>25</v>
      </c>
      <c r="AG14" s="1">
        <v>5</v>
      </c>
      <c r="AH14" s="1">
        <v>8</v>
      </c>
      <c r="AI14" s="1">
        <v>12</v>
      </c>
      <c r="AJ14" s="1">
        <v>44</v>
      </c>
      <c r="AK14" s="1">
        <v>6</v>
      </c>
      <c r="AL14" s="1">
        <v>13</v>
      </c>
      <c r="AM14" s="1">
        <v>10</v>
      </c>
      <c r="AN14" s="1">
        <v>22</v>
      </c>
      <c r="AO14" s="1">
        <v>5</v>
      </c>
      <c r="AP14" s="1">
        <v>22</v>
      </c>
      <c r="AQ14" s="1">
        <v>40</v>
      </c>
      <c r="AR14" s="1">
        <v>67</v>
      </c>
      <c r="AS14" s="1">
        <v>108</v>
      </c>
      <c r="AT14" s="1">
        <v>43</v>
      </c>
      <c r="AU14" s="1">
        <v>33</v>
      </c>
      <c r="AV14" s="1">
        <v>13</v>
      </c>
      <c r="AW14" s="1">
        <v>21</v>
      </c>
      <c r="AX14" s="1">
        <v>47</v>
      </c>
      <c r="AY14" s="1">
        <v>5</v>
      </c>
      <c r="AZ14" s="1">
        <v>14</v>
      </c>
      <c r="BA14" s="1">
        <v>21</v>
      </c>
      <c r="BB14" s="1">
        <v>3</v>
      </c>
      <c r="BC14" s="1">
        <v>43</v>
      </c>
      <c r="BD14" s="1">
        <v>19</v>
      </c>
      <c r="BE14" s="1">
        <v>35</v>
      </c>
      <c r="BF14" s="1">
        <v>42</v>
      </c>
      <c r="BG14" s="1">
        <v>1</v>
      </c>
      <c r="BH14" s="1">
        <v>7</v>
      </c>
      <c r="BI14" s="1">
        <v>1</v>
      </c>
      <c r="BJ14" s="1">
        <v>16</v>
      </c>
      <c r="BK14" s="1">
        <v>5</v>
      </c>
      <c r="BL14" s="1">
        <v>9</v>
      </c>
      <c r="BM14" s="1">
        <v>1</v>
      </c>
      <c r="BN14" s="1">
        <v>4</v>
      </c>
      <c r="BO14" s="1">
        <v>15</v>
      </c>
      <c r="BP14" s="1">
        <v>37</v>
      </c>
      <c r="BQ14" s="1">
        <v>46</v>
      </c>
      <c r="BR14" s="1">
        <v>86</v>
      </c>
      <c r="BS14" s="1">
        <v>72</v>
      </c>
      <c r="BT14" s="1">
        <v>33</v>
      </c>
      <c r="BU14" s="1">
        <v>46</v>
      </c>
      <c r="BV14" s="1">
        <v>34</v>
      </c>
      <c r="BW14" s="1">
        <v>14</v>
      </c>
      <c r="BX14" s="1">
        <v>5</v>
      </c>
      <c r="BY14" s="1">
        <v>3</v>
      </c>
      <c r="BZ14" s="1">
        <v>1</v>
      </c>
      <c r="CA14" s="1">
        <v>1</v>
      </c>
      <c r="CB14" s="1">
        <v>12</v>
      </c>
      <c r="CC14" s="1">
        <v>56</v>
      </c>
      <c r="CD14" s="1">
        <v>1</v>
      </c>
      <c r="CE14" s="1">
        <v>24</v>
      </c>
      <c r="CF14" s="1">
        <v>21</v>
      </c>
      <c r="CG14" s="1">
        <v>4</v>
      </c>
      <c r="CH14" s="1">
        <v>7</v>
      </c>
      <c r="CI14" s="1">
        <v>6</v>
      </c>
      <c r="CJ14" s="1">
        <v>9</v>
      </c>
      <c r="CK14" s="1">
        <v>1</v>
      </c>
      <c r="CL14" s="1">
        <v>3</v>
      </c>
      <c r="CM14" s="1">
        <v>2</v>
      </c>
      <c r="CN14" s="1">
        <v>12</v>
      </c>
      <c r="CO14" s="1">
        <v>15</v>
      </c>
      <c r="CP14" s="1">
        <v>15</v>
      </c>
      <c r="CQ14" s="1">
        <v>54</v>
      </c>
      <c r="CR14" s="1">
        <v>72</v>
      </c>
      <c r="CS14" s="1">
        <v>82</v>
      </c>
      <c r="CT14" s="1">
        <v>44</v>
      </c>
      <c r="CU14" s="1">
        <v>41</v>
      </c>
      <c r="CV14" s="1">
        <v>32</v>
      </c>
      <c r="CW14" s="1">
        <v>19</v>
      </c>
      <c r="CX14" s="1">
        <v>7</v>
      </c>
      <c r="CY14" s="1">
        <v>10</v>
      </c>
      <c r="CZ14" s="1">
        <v>1</v>
      </c>
      <c r="DA14" s="1">
        <v>10</v>
      </c>
      <c r="DB14" s="1">
        <v>11</v>
      </c>
      <c r="DC14" s="1">
        <v>68</v>
      </c>
      <c r="DD14" s="1">
        <v>2</v>
      </c>
      <c r="DE14" s="1">
        <v>17</v>
      </c>
      <c r="DF14" s="1">
        <v>23</v>
      </c>
      <c r="DG14" s="1">
        <v>2</v>
      </c>
      <c r="DH14" s="1">
        <v>17</v>
      </c>
      <c r="DI14" s="1">
        <v>22</v>
      </c>
      <c r="DJ14" s="1">
        <v>8</v>
      </c>
      <c r="DK14" s="1">
        <v>8</v>
      </c>
      <c r="DL14" s="1">
        <v>6</v>
      </c>
      <c r="DM14" s="1">
        <v>2</v>
      </c>
      <c r="DN14" s="1">
        <v>7</v>
      </c>
      <c r="DO14" s="1">
        <v>21</v>
      </c>
      <c r="DP14" s="1">
        <v>6</v>
      </c>
      <c r="DQ14" s="1">
        <v>62</v>
      </c>
      <c r="DR14" s="1">
        <v>71</v>
      </c>
      <c r="DS14" s="1">
        <v>67</v>
      </c>
      <c r="DT14" s="1">
        <v>61</v>
      </c>
      <c r="DU14" s="1">
        <v>60</v>
      </c>
      <c r="DV14" s="1">
        <v>39</v>
      </c>
      <c r="DW14" s="1">
        <v>57</v>
      </c>
      <c r="DX14" s="1">
        <v>22</v>
      </c>
      <c r="DY14" s="1">
        <v>16</v>
      </c>
      <c r="DZ14" s="1">
        <v>1</v>
      </c>
      <c r="EA14" s="1">
        <v>1</v>
      </c>
    </row>
    <row r="15" spans="1:131">
      <c r="A15" s="1">
        <v>14</v>
      </c>
      <c r="B15" s="1">
        <v>26</v>
      </c>
      <c r="C15" s="1">
        <v>19</v>
      </c>
      <c r="D15" s="1">
        <v>26</v>
      </c>
      <c r="E15" s="1">
        <v>16</v>
      </c>
      <c r="F15" s="1">
        <v>15</v>
      </c>
      <c r="G15" s="1">
        <v>11</v>
      </c>
      <c r="H15" s="1">
        <v>8</v>
      </c>
      <c r="I15" s="1">
        <v>14</v>
      </c>
      <c r="J15" s="1">
        <v>20</v>
      </c>
      <c r="K15" s="1">
        <v>36</v>
      </c>
      <c r="L15" s="1">
        <v>18</v>
      </c>
      <c r="M15" s="1">
        <v>13</v>
      </c>
      <c r="N15" s="1">
        <v>16</v>
      </c>
      <c r="O15" s="1">
        <v>10</v>
      </c>
      <c r="P15" s="1">
        <v>27</v>
      </c>
      <c r="Q15" s="1">
        <v>44</v>
      </c>
      <c r="R15" s="1">
        <v>66</v>
      </c>
      <c r="S15" s="1">
        <v>51</v>
      </c>
      <c r="T15" s="1">
        <v>58</v>
      </c>
      <c r="U15" s="1">
        <v>36</v>
      </c>
      <c r="V15" s="1">
        <v>39</v>
      </c>
      <c r="W15" s="1">
        <v>22</v>
      </c>
      <c r="X15" s="1">
        <v>48</v>
      </c>
      <c r="Y15" s="1">
        <v>38</v>
      </c>
      <c r="Z15" s="1">
        <v>17</v>
      </c>
      <c r="AA15" s="1">
        <v>36</v>
      </c>
      <c r="AB15" s="1">
        <v>9</v>
      </c>
      <c r="AC15" s="1">
        <v>17</v>
      </c>
      <c r="AD15" s="1">
        <v>13</v>
      </c>
      <c r="AE15" s="1">
        <v>33</v>
      </c>
      <c r="AF15" s="1">
        <v>10</v>
      </c>
      <c r="AG15" s="1">
        <v>1</v>
      </c>
      <c r="AH15" s="1">
        <v>1</v>
      </c>
      <c r="AI15" s="1">
        <v>1</v>
      </c>
      <c r="AJ15" s="1">
        <v>37</v>
      </c>
      <c r="AK15" s="1">
        <v>30</v>
      </c>
      <c r="AL15" s="1">
        <v>9</v>
      </c>
      <c r="AM15" s="1">
        <v>8</v>
      </c>
      <c r="AN15" s="1">
        <v>16</v>
      </c>
      <c r="AO15" s="1">
        <v>12</v>
      </c>
      <c r="AP15" s="1">
        <v>36</v>
      </c>
      <c r="AQ15" s="1">
        <v>56</v>
      </c>
      <c r="AR15" s="1">
        <v>62</v>
      </c>
      <c r="AS15" s="1">
        <v>62</v>
      </c>
      <c r="AT15" s="1">
        <v>70</v>
      </c>
      <c r="AU15" s="1">
        <v>25</v>
      </c>
      <c r="AV15" s="1">
        <v>15</v>
      </c>
      <c r="AW15" s="1">
        <v>11</v>
      </c>
      <c r="AX15" s="1">
        <v>31</v>
      </c>
      <c r="AY15" s="1">
        <v>1</v>
      </c>
      <c r="AZ15" s="1">
        <v>14</v>
      </c>
      <c r="BA15" s="1">
        <v>1</v>
      </c>
      <c r="BB15" s="1">
        <v>1</v>
      </c>
      <c r="BC15" s="1">
        <v>22</v>
      </c>
      <c r="BD15" s="1">
        <v>18</v>
      </c>
      <c r="BE15" s="1">
        <v>11</v>
      </c>
      <c r="BF15" s="1">
        <v>33</v>
      </c>
      <c r="BG15" s="1">
        <v>1</v>
      </c>
      <c r="BH15" s="1">
        <v>16</v>
      </c>
      <c r="BI15" s="1">
        <v>1</v>
      </c>
      <c r="BJ15" s="1">
        <v>36</v>
      </c>
      <c r="BK15" s="1">
        <v>5</v>
      </c>
      <c r="BL15" s="1">
        <v>1</v>
      </c>
      <c r="BM15" s="1">
        <v>1</v>
      </c>
      <c r="BN15" s="1">
        <v>15</v>
      </c>
      <c r="BO15" s="1">
        <v>9</v>
      </c>
      <c r="BP15" s="1">
        <v>22</v>
      </c>
      <c r="BQ15" s="1">
        <v>30</v>
      </c>
      <c r="BR15" s="1">
        <v>77</v>
      </c>
      <c r="BS15" s="1">
        <v>48</v>
      </c>
      <c r="BT15" s="1">
        <v>17</v>
      </c>
      <c r="BU15" s="1">
        <v>56</v>
      </c>
      <c r="BV15" s="1">
        <v>34</v>
      </c>
      <c r="BW15" s="1">
        <v>15</v>
      </c>
      <c r="BX15" s="1">
        <v>1</v>
      </c>
      <c r="BY15" s="1">
        <v>3</v>
      </c>
      <c r="BZ15" s="1">
        <v>5</v>
      </c>
      <c r="CA15" s="1">
        <v>23</v>
      </c>
      <c r="CB15" s="1">
        <v>26</v>
      </c>
      <c r="CC15" s="1">
        <v>55</v>
      </c>
      <c r="CD15" s="1">
        <v>4</v>
      </c>
      <c r="CE15" s="1">
        <v>24</v>
      </c>
      <c r="CF15" s="1">
        <v>19</v>
      </c>
      <c r="CG15" s="1">
        <v>1</v>
      </c>
      <c r="CH15" s="1">
        <v>11</v>
      </c>
      <c r="CI15" s="1">
        <v>5</v>
      </c>
      <c r="CJ15" s="1">
        <v>1</v>
      </c>
      <c r="CK15" s="1">
        <v>12</v>
      </c>
      <c r="CL15" s="1">
        <v>1</v>
      </c>
      <c r="CM15" s="1">
        <v>20</v>
      </c>
      <c r="CN15" s="1">
        <v>3</v>
      </c>
      <c r="CO15" s="1">
        <v>1</v>
      </c>
      <c r="CP15" s="1">
        <v>20</v>
      </c>
      <c r="CQ15" s="1">
        <v>31</v>
      </c>
      <c r="CR15" s="1">
        <v>69</v>
      </c>
      <c r="CS15" s="1">
        <v>79</v>
      </c>
      <c r="CT15" s="1">
        <v>43</v>
      </c>
      <c r="CU15" s="1">
        <v>39</v>
      </c>
      <c r="CV15" s="1">
        <v>30</v>
      </c>
      <c r="CW15" s="1">
        <v>18</v>
      </c>
      <c r="CX15" s="1">
        <v>9</v>
      </c>
      <c r="CY15" s="1">
        <v>11</v>
      </c>
      <c r="CZ15" s="1">
        <v>3</v>
      </c>
      <c r="DA15" s="1">
        <v>1</v>
      </c>
      <c r="DB15" s="1">
        <v>23</v>
      </c>
      <c r="DC15" s="1">
        <v>61</v>
      </c>
      <c r="DD15" s="1">
        <v>7</v>
      </c>
      <c r="DE15" s="1">
        <v>2</v>
      </c>
      <c r="DF15" s="1">
        <v>23</v>
      </c>
      <c r="DG15" s="1">
        <v>6</v>
      </c>
      <c r="DH15" s="1">
        <v>20</v>
      </c>
      <c r="DI15" s="1">
        <v>28</v>
      </c>
      <c r="DJ15" s="1">
        <v>10</v>
      </c>
      <c r="DK15" s="1">
        <v>1</v>
      </c>
      <c r="DL15" s="1">
        <v>10</v>
      </c>
      <c r="DM15" s="1">
        <v>4</v>
      </c>
      <c r="DN15" s="1">
        <v>7</v>
      </c>
      <c r="DO15" s="1">
        <v>15</v>
      </c>
      <c r="DP15" s="1">
        <v>9</v>
      </c>
      <c r="DQ15" s="1">
        <v>61</v>
      </c>
      <c r="DR15" s="1">
        <v>71</v>
      </c>
      <c r="DS15" s="1">
        <v>67</v>
      </c>
      <c r="DT15" s="1">
        <v>60</v>
      </c>
      <c r="DU15" s="1">
        <v>59</v>
      </c>
      <c r="DV15" s="1">
        <v>94</v>
      </c>
      <c r="DW15" s="1">
        <v>38</v>
      </c>
      <c r="DX15" s="1">
        <v>21</v>
      </c>
      <c r="DY15" s="1">
        <v>2</v>
      </c>
      <c r="DZ15" s="1">
        <v>1</v>
      </c>
      <c r="EA15" s="1">
        <v>11</v>
      </c>
    </row>
    <row r="16" spans="1:131">
      <c r="A16" s="1">
        <v>13</v>
      </c>
      <c r="B16" s="1">
        <v>16</v>
      </c>
      <c r="C16" s="1">
        <v>19</v>
      </c>
      <c r="D16" s="1">
        <v>26</v>
      </c>
      <c r="E16" s="1">
        <v>16</v>
      </c>
      <c r="F16" s="1">
        <v>14</v>
      </c>
      <c r="G16" s="1">
        <v>11</v>
      </c>
      <c r="H16" s="1">
        <v>8</v>
      </c>
      <c r="I16" s="1">
        <v>14</v>
      </c>
      <c r="J16" s="1">
        <v>20</v>
      </c>
      <c r="K16" s="1">
        <v>35</v>
      </c>
      <c r="L16" s="1">
        <v>15</v>
      </c>
      <c r="M16" s="1">
        <v>13</v>
      </c>
      <c r="N16" s="1">
        <v>16</v>
      </c>
      <c r="O16" s="1">
        <v>22</v>
      </c>
      <c r="P16" s="1">
        <v>24</v>
      </c>
      <c r="Q16" s="1">
        <v>44</v>
      </c>
      <c r="R16" s="1">
        <v>50</v>
      </c>
      <c r="S16" s="1">
        <v>50</v>
      </c>
      <c r="T16" s="1">
        <v>22</v>
      </c>
      <c r="U16" s="1">
        <v>32</v>
      </c>
      <c r="V16" s="1">
        <v>43</v>
      </c>
      <c r="W16" s="1">
        <v>33</v>
      </c>
      <c r="X16" s="1">
        <v>46</v>
      </c>
      <c r="Y16" s="1">
        <v>38</v>
      </c>
      <c r="Z16" s="1">
        <v>8</v>
      </c>
      <c r="AA16" s="1">
        <v>29</v>
      </c>
      <c r="AB16" s="1">
        <v>4</v>
      </c>
      <c r="AC16" s="1">
        <v>10</v>
      </c>
      <c r="AD16" s="1">
        <v>15</v>
      </c>
      <c r="AE16" s="1">
        <v>5</v>
      </c>
      <c r="AF16" s="1">
        <v>12</v>
      </c>
      <c r="AG16" s="1">
        <v>24</v>
      </c>
      <c r="AH16" s="1">
        <v>8</v>
      </c>
      <c r="AI16" s="1">
        <v>5</v>
      </c>
      <c r="AJ16" s="1">
        <v>40</v>
      </c>
      <c r="AK16" s="1">
        <v>21</v>
      </c>
      <c r="AL16" s="1">
        <v>11</v>
      </c>
      <c r="AM16" s="1">
        <v>17</v>
      </c>
      <c r="AN16" s="1">
        <v>9</v>
      </c>
      <c r="AO16" s="1">
        <v>10</v>
      </c>
      <c r="AP16" s="1">
        <v>35</v>
      </c>
      <c r="AQ16" s="1">
        <v>69</v>
      </c>
      <c r="AR16" s="1">
        <v>80</v>
      </c>
      <c r="AS16" s="1">
        <v>53</v>
      </c>
      <c r="AT16" s="1">
        <v>41</v>
      </c>
      <c r="AU16" s="1">
        <v>30</v>
      </c>
      <c r="AV16" s="1">
        <v>31</v>
      </c>
      <c r="AW16" s="1">
        <v>2</v>
      </c>
      <c r="AX16" s="1">
        <v>6</v>
      </c>
      <c r="AY16" s="1">
        <v>8</v>
      </c>
      <c r="AZ16" s="1">
        <v>8</v>
      </c>
      <c r="BA16" s="1">
        <v>19</v>
      </c>
      <c r="BB16" s="1">
        <v>11</v>
      </c>
      <c r="BC16" s="1">
        <v>34</v>
      </c>
      <c r="BD16" s="1">
        <v>6</v>
      </c>
      <c r="BE16" s="1">
        <v>8</v>
      </c>
      <c r="BF16" s="1">
        <v>11</v>
      </c>
      <c r="BG16" s="1">
        <v>11</v>
      </c>
      <c r="BH16" s="1">
        <v>26</v>
      </c>
      <c r="BI16" s="1">
        <v>8</v>
      </c>
      <c r="BJ16" s="1">
        <v>26</v>
      </c>
      <c r="BK16" s="1">
        <v>5</v>
      </c>
      <c r="BL16" s="1">
        <v>1</v>
      </c>
      <c r="BM16" s="1">
        <v>1</v>
      </c>
      <c r="BN16" s="1">
        <v>12</v>
      </c>
      <c r="BO16" s="1">
        <v>7</v>
      </c>
      <c r="BP16" s="1">
        <v>15</v>
      </c>
      <c r="BQ16" s="1">
        <v>74</v>
      </c>
      <c r="BR16" s="1">
        <v>77</v>
      </c>
      <c r="BS16" s="1">
        <v>46</v>
      </c>
      <c r="BT16" s="1">
        <v>9</v>
      </c>
      <c r="BU16" s="1">
        <v>59</v>
      </c>
      <c r="BV16" s="1">
        <v>65</v>
      </c>
      <c r="BW16" s="1">
        <v>18</v>
      </c>
      <c r="BX16" s="1">
        <v>43</v>
      </c>
      <c r="BY16" s="1">
        <v>14</v>
      </c>
      <c r="BZ16" s="1">
        <v>2</v>
      </c>
      <c r="CA16" s="1">
        <v>20</v>
      </c>
      <c r="CB16" s="1">
        <v>1</v>
      </c>
      <c r="CC16" s="1">
        <v>54</v>
      </c>
      <c r="CD16" s="1">
        <v>1</v>
      </c>
      <c r="CE16" s="1">
        <v>17</v>
      </c>
      <c r="CF16" s="1">
        <v>18</v>
      </c>
      <c r="CG16" s="1">
        <v>1</v>
      </c>
      <c r="CH16" s="1">
        <v>26</v>
      </c>
      <c r="CI16" s="1">
        <v>1</v>
      </c>
      <c r="CJ16" s="1">
        <v>3</v>
      </c>
      <c r="CK16" s="1">
        <v>1</v>
      </c>
      <c r="CL16" s="1">
        <v>4</v>
      </c>
      <c r="CM16" s="1">
        <v>8</v>
      </c>
      <c r="CN16" s="1">
        <v>9</v>
      </c>
      <c r="CO16" s="1">
        <v>7</v>
      </c>
      <c r="CP16" s="1">
        <v>39</v>
      </c>
      <c r="CQ16" s="1">
        <v>40</v>
      </c>
      <c r="CR16" s="1">
        <v>65</v>
      </c>
      <c r="CS16" s="1">
        <v>75</v>
      </c>
      <c r="CT16" s="1">
        <v>40</v>
      </c>
      <c r="CU16" s="1">
        <v>38</v>
      </c>
      <c r="CV16" s="1">
        <v>29</v>
      </c>
      <c r="CW16" s="1">
        <v>17</v>
      </c>
      <c r="CX16" s="1">
        <v>17</v>
      </c>
      <c r="CY16" s="1">
        <v>12</v>
      </c>
      <c r="CZ16" s="1">
        <v>1</v>
      </c>
      <c r="DA16" s="1">
        <v>1</v>
      </c>
      <c r="DB16" s="1">
        <v>32</v>
      </c>
      <c r="DC16" s="1">
        <v>53</v>
      </c>
      <c r="DD16" s="1">
        <v>4</v>
      </c>
      <c r="DE16" s="1">
        <v>1</v>
      </c>
      <c r="DF16" s="1">
        <v>11</v>
      </c>
      <c r="DG16" s="1">
        <v>19</v>
      </c>
      <c r="DH16" s="1">
        <v>5</v>
      </c>
      <c r="DI16" s="1">
        <v>9</v>
      </c>
      <c r="DJ16" s="1">
        <v>2</v>
      </c>
      <c r="DK16" s="1">
        <v>21</v>
      </c>
      <c r="DL16" s="1">
        <v>4</v>
      </c>
      <c r="DM16" s="1">
        <v>6</v>
      </c>
      <c r="DN16" s="1">
        <v>10</v>
      </c>
      <c r="DO16" s="1">
        <v>30</v>
      </c>
      <c r="DP16" s="1">
        <v>15</v>
      </c>
      <c r="DQ16" s="1">
        <v>61</v>
      </c>
      <c r="DR16" s="1">
        <v>71</v>
      </c>
      <c r="DS16" s="1">
        <v>67</v>
      </c>
      <c r="DT16" s="1">
        <v>54</v>
      </c>
      <c r="DU16" s="1">
        <v>59</v>
      </c>
      <c r="DV16" s="1">
        <v>66</v>
      </c>
      <c r="DW16" s="1">
        <v>44</v>
      </c>
      <c r="DX16" s="1">
        <v>21</v>
      </c>
      <c r="DY16" s="1">
        <v>6</v>
      </c>
      <c r="DZ16" s="1">
        <v>1</v>
      </c>
      <c r="EA16" s="1">
        <v>18</v>
      </c>
    </row>
    <row r="17" spans="1:131">
      <c r="A17" s="1">
        <v>9</v>
      </c>
      <c r="B17" s="1">
        <v>22</v>
      </c>
      <c r="C17" s="1">
        <v>17</v>
      </c>
      <c r="D17" s="1">
        <v>25</v>
      </c>
      <c r="E17" s="1">
        <v>13</v>
      </c>
      <c r="F17" s="1">
        <v>14</v>
      </c>
      <c r="G17" s="1">
        <v>10</v>
      </c>
      <c r="H17" s="1">
        <v>7</v>
      </c>
      <c r="I17" s="1">
        <v>11</v>
      </c>
      <c r="J17" s="1">
        <v>19</v>
      </c>
      <c r="K17" s="1">
        <v>33</v>
      </c>
      <c r="L17" s="1">
        <v>14</v>
      </c>
      <c r="M17" s="1">
        <v>12</v>
      </c>
      <c r="N17" s="1">
        <v>16</v>
      </c>
      <c r="O17" s="1">
        <v>7</v>
      </c>
      <c r="P17" s="1">
        <v>23</v>
      </c>
      <c r="Q17" s="1">
        <v>42</v>
      </c>
      <c r="R17" s="1">
        <v>5</v>
      </c>
      <c r="S17" s="1">
        <v>49</v>
      </c>
      <c r="T17" s="1">
        <v>38</v>
      </c>
      <c r="U17" s="1">
        <v>59</v>
      </c>
      <c r="V17" s="1">
        <v>45</v>
      </c>
      <c r="W17" s="1">
        <v>68</v>
      </c>
      <c r="X17" s="1">
        <v>45</v>
      </c>
      <c r="Y17" s="1">
        <v>35</v>
      </c>
      <c r="Z17" s="1">
        <v>78</v>
      </c>
      <c r="AA17" s="1">
        <v>26</v>
      </c>
      <c r="AB17" s="1">
        <v>20</v>
      </c>
      <c r="AC17" s="1">
        <v>22</v>
      </c>
      <c r="AD17" s="1">
        <v>29</v>
      </c>
      <c r="AE17" s="1">
        <v>4</v>
      </c>
      <c r="AF17" s="1">
        <v>7</v>
      </c>
      <c r="AG17" s="1">
        <v>9</v>
      </c>
      <c r="AH17" s="1">
        <v>4</v>
      </c>
      <c r="AI17" s="1">
        <v>1</v>
      </c>
      <c r="AJ17" s="1">
        <v>30</v>
      </c>
      <c r="AK17" s="1">
        <v>36</v>
      </c>
      <c r="AL17" s="1">
        <v>15</v>
      </c>
      <c r="AM17" s="1">
        <v>34</v>
      </c>
      <c r="AN17" s="1">
        <v>4</v>
      </c>
      <c r="AO17" s="1">
        <v>16</v>
      </c>
      <c r="AP17" s="1">
        <v>23</v>
      </c>
      <c r="AQ17" s="1">
        <v>23</v>
      </c>
      <c r="AR17" s="1">
        <v>82</v>
      </c>
      <c r="AS17" s="1">
        <v>58</v>
      </c>
      <c r="AT17" s="1">
        <v>50</v>
      </c>
      <c r="AU17" s="1">
        <v>57</v>
      </c>
      <c r="AV17" s="1">
        <v>32</v>
      </c>
      <c r="AW17" s="1">
        <v>55</v>
      </c>
      <c r="AX17" s="1">
        <v>20</v>
      </c>
      <c r="AY17" s="1">
        <v>6</v>
      </c>
      <c r="AZ17" s="1">
        <v>31</v>
      </c>
      <c r="BA17" s="1">
        <v>10</v>
      </c>
      <c r="BB17" s="1">
        <v>6</v>
      </c>
      <c r="BC17" s="1">
        <v>84</v>
      </c>
      <c r="BD17" s="1">
        <v>5</v>
      </c>
      <c r="BE17" s="1">
        <v>19</v>
      </c>
      <c r="BF17" s="1">
        <v>1</v>
      </c>
      <c r="BG17" s="1">
        <v>11</v>
      </c>
      <c r="BH17" s="1">
        <v>14</v>
      </c>
      <c r="BI17" s="1">
        <v>14</v>
      </c>
      <c r="BJ17" s="1">
        <v>9</v>
      </c>
      <c r="BK17" s="1">
        <v>8</v>
      </c>
      <c r="BL17" s="1">
        <v>3</v>
      </c>
      <c r="BM17" s="1">
        <v>3</v>
      </c>
      <c r="BN17" s="1">
        <v>7</v>
      </c>
      <c r="BO17" s="1">
        <v>3</v>
      </c>
      <c r="BP17" s="1">
        <v>33</v>
      </c>
      <c r="BQ17" s="1">
        <v>41</v>
      </c>
      <c r="BR17" s="1">
        <v>77</v>
      </c>
      <c r="BS17" s="1">
        <v>43</v>
      </c>
      <c r="BT17" s="1">
        <v>50</v>
      </c>
      <c r="BU17" s="1">
        <v>36</v>
      </c>
      <c r="BV17" s="1">
        <v>52</v>
      </c>
      <c r="BW17" s="1">
        <v>13</v>
      </c>
      <c r="BX17" s="1">
        <v>4</v>
      </c>
      <c r="BY17" s="1">
        <v>13</v>
      </c>
      <c r="BZ17" s="1">
        <v>15</v>
      </c>
      <c r="CA17" s="1">
        <v>23</v>
      </c>
      <c r="CB17" s="1">
        <v>12</v>
      </c>
      <c r="CC17" s="1">
        <v>54</v>
      </c>
      <c r="CD17" s="1">
        <v>1</v>
      </c>
      <c r="CE17" s="1">
        <v>16</v>
      </c>
      <c r="CF17" s="1">
        <v>9</v>
      </c>
      <c r="CG17" s="1">
        <v>11</v>
      </c>
      <c r="CH17" s="1">
        <v>27</v>
      </c>
      <c r="CI17" s="1">
        <v>1</v>
      </c>
      <c r="CJ17" s="1">
        <v>1</v>
      </c>
      <c r="CK17" s="1">
        <v>16</v>
      </c>
      <c r="CL17" s="1">
        <v>3</v>
      </c>
      <c r="CM17" s="1">
        <v>2</v>
      </c>
      <c r="CN17" s="1">
        <v>3</v>
      </c>
      <c r="CO17" s="1">
        <v>14</v>
      </c>
      <c r="CP17" s="1">
        <v>40</v>
      </c>
      <c r="CQ17" s="1">
        <v>59</v>
      </c>
      <c r="CR17" s="1">
        <v>63</v>
      </c>
      <c r="CS17" s="1">
        <v>36</v>
      </c>
      <c r="CT17" s="1">
        <v>40</v>
      </c>
      <c r="CU17" s="1">
        <v>36</v>
      </c>
      <c r="CV17" s="1">
        <v>28</v>
      </c>
      <c r="CW17" s="1">
        <v>16</v>
      </c>
      <c r="CX17" s="1">
        <v>31</v>
      </c>
      <c r="CY17" s="1">
        <v>1</v>
      </c>
      <c r="CZ17" s="1">
        <v>1</v>
      </c>
      <c r="DA17" s="1">
        <v>1</v>
      </c>
      <c r="DB17" s="1">
        <v>1</v>
      </c>
      <c r="DC17" s="1">
        <v>94</v>
      </c>
      <c r="DD17" s="1">
        <v>1</v>
      </c>
      <c r="DE17" s="1">
        <v>55</v>
      </c>
      <c r="DF17" s="1">
        <v>30</v>
      </c>
      <c r="DG17" s="1">
        <v>1</v>
      </c>
      <c r="DH17" s="1">
        <v>7</v>
      </c>
      <c r="DI17" s="1">
        <v>6</v>
      </c>
      <c r="DJ17" s="1">
        <v>1</v>
      </c>
      <c r="DK17" s="1">
        <v>3</v>
      </c>
      <c r="DL17" s="1">
        <v>6</v>
      </c>
      <c r="DM17" s="1">
        <v>7</v>
      </c>
      <c r="DN17" s="1">
        <v>5</v>
      </c>
      <c r="DO17" s="1">
        <v>12</v>
      </c>
      <c r="DP17" s="1">
        <v>19</v>
      </c>
      <c r="DQ17" s="1">
        <v>58</v>
      </c>
      <c r="DR17" s="1">
        <v>70</v>
      </c>
      <c r="DS17" s="1">
        <v>63</v>
      </c>
      <c r="DT17" s="1">
        <v>54</v>
      </c>
      <c r="DU17" s="1">
        <v>57</v>
      </c>
      <c r="DV17" s="1">
        <v>64</v>
      </c>
      <c r="DW17" s="1">
        <v>17</v>
      </c>
      <c r="DX17" s="1">
        <v>20</v>
      </c>
      <c r="DY17" s="1">
        <v>3</v>
      </c>
      <c r="DZ17" s="1">
        <v>3</v>
      </c>
      <c r="EA17" s="1">
        <v>5</v>
      </c>
    </row>
    <row r="18" spans="1:131">
      <c r="A18" s="1">
        <v>4</v>
      </c>
      <c r="B18" s="1">
        <v>66</v>
      </c>
      <c r="C18" s="1">
        <v>16</v>
      </c>
      <c r="D18" s="1">
        <v>24</v>
      </c>
      <c r="E18" s="1">
        <v>13</v>
      </c>
      <c r="F18" s="1">
        <v>13</v>
      </c>
      <c r="G18" s="1">
        <v>8</v>
      </c>
      <c r="H18" s="1">
        <v>5</v>
      </c>
      <c r="I18" s="1">
        <v>10</v>
      </c>
      <c r="J18" s="1">
        <v>19</v>
      </c>
      <c r="K18" s="1">
        <v>33</v>
      </c>
      <c r="L18" s="1">
        <v>14</v>
      </c>
      <c r="M18" s="1">
        <v>10</v>
      </c>
      <c r="N18" s="1">
        <v>16</v>
      </c>
      <c r="O18" s="1">
        <v>46</v>
      </c>
      <c r="P18" s="1">
        <v>22</v>
      </c>
      <c r="Q18" s="1">
        <v>41</v>
      </c>
      <c r="R18" s="1">
        <v>52</v>
      </c>
      <c r="S18" s="1">
        <v>49</v>
      </c>
      <c r="T18" s="1">
        <v>57</v>
      </c>
      <c r="U18" s="1">
        <v>52</v>
      </c>
      <c r="V18" s="1">
        <v>56</v>
      </c>
      <c r="W18" s="1">
        <v>42</v>
      </c>
      <c r="X18" s="1">
        <v>42</v>
      </c>
      <c r="Y18" s="1">
        <v>31</v>
      </c>
      <c r="Z18" s="1">
        <v>57</v>
      </c>
      <c r="AA18" s="1">
        <v>22</v>
      </c>
      <c r="AB18" s="1">
        <v>23</v>
      </c>
      <c r="AC18" s="1">
        <v>17</v>
      </c>
      <c r="AD18" s="1">
        <v>44</v>
      </c>
      <c r="AE18" s="1">
        <v>1</v>
      </c>
      <c r="AF18" s="1">
        <v>3</v>
      </c>
      <c r="AG18" s="1">
        <v>5</v>
      </c>
      <c r="AH18" s="1">
        <v>1</v>
      </c>
      <c r="AI18" s="1">
        <v>1</v>
      </c>
      <c r="AJ18" s="1">
        <v>19</v>
      </c>
      <c r="AK18" s="1">
        <v>16</v>
      </c>
      <c r="AL18" s="1">
        <v>13</v>
      </c>
      <c r="AM18" s="1">
        <v>21</v>
      </c>
      <c r="AN18" s="1">
        <v>14</v>
      </c>
      <c r="AO18" s="1">
        <v>15</v>
      </c>
      <c r="AP18" s="1">
        <v>29</v>
      </c>
      <c r="AQ18" s="1">
        <v>39</v>
      </c>
      <c r="AR18" s="1">
        <v>105</v>
      </c>
      <c r="AS18" s="1">
        <v>51</v>
      </c>
      <c r="AT18" s="1">
        <v>15</v>
      </c>
      <c r="AU18" s="1">
        <v>47</v>
      </c>
      <c r="AV18" s="1">
        <v>27</v>
      </c>
      <c r="AW18" s="1">
        <v>37</v>
      </c>
      <c r="AX18" s="1">
        <v>7</v>
      </c>
      <c r="AY18" s="1">
        <v>31</v>
      </c>
      <c r="AZ18" s="1">
        <v>44</v>
      </c>
      <c r="BA18" s="1">
        <v>15</v>
      </c>
      <c r="BB18" s="1">
        <v>7</v>
      </c>
      <c r="BC18" s="1">
        <v>75</v>
      </c>
      <c r="BD18" s="1">
        <v>40</v>
      </c>
      <c r="BE18" s="1">
        <v>31</v>
      </c>
      <c r="BF18" s="1">
        <v>1</v>
      </c>
      <c r="BG18" s="1">
        <v>10</v>
      </c>
      <c r="BH18" s="1">
        <v>4</v>
      </c>
      <c r="BI18" s="1">
        <v>2</v>
      </c>
      <c r="BJ18" s="1">
        <v>3</v>
      </c>
      <c r="BK18" s="1">
        <v>9</v>
      </c>
      <c r="BL18" s="1">
        <v>4</v>
      </c>
      <c r="BM18" s="1">
        <v>9</v>
      </c>
      <c r="BN18" s="1">
        <v>18</v>
      </c>
      <c r="BO18" s="1">
        <v>15</v>
      </c>
      <c r="BP18" s="1">
        <v>34</v>
      </c>
      <c r="BQ18" s="1">
        <v>50</v>
      </c>
      <c r="BR18" s="1">
        <v>76</v>
      </c>
      <c r="BS18" s="1">
        <v>108</v>
      </c>
      <c r="BT18" s="1">
        <v>50</v>
      </c>
      <c r="BU18" s="1">
        <v>47</v>
      </c>
      <c r="BV18" s="1">
        <v>61</v>
      </c>
      <c r="BW18" s="1">
        <v>8</v>
      </c>
      <c r="BX18" s="1">
        <v>2</v>
      </c>
      <c r="BY18" s="1">
        <v>4</v>
      </c>
      <c r="BZ18" s="1">
        <v>10</v>
      </c>
      <c r="CA18" s="1">
        <v>7</v>
      </c>
      <c r="CB18" s="1">
        <v>4</v>
      </c>
      <c r="CC18" s="1">
        <v>54</v>
      </c>
      <c r="CD18" s="1">
        <v>3</v>
      </c>
      <c r="CE18" s="1">
        <v>14</v>
      </c>
      <c r="CF18" s="1">
        <v>16</v>
      </c>
      <c r="CG18" s="1">
        <v>4</v>
      </c>
      <c r="CH18" s="1">
        <v>11</v>
      </c>
      <c r="CI18" s="1">
        <v>1</v>
      </c>
      <c r="CJ18" s="1">
        <v>8</v>
      </c>
      <c r="CK18" s="1">
        <v>3</v>
      </c>
      <c r="CL18" s="1">
        <v>5</v>
      </c>
      <c r="CM18" s="1">
        <v>5</v>
      </c>
      <c r="CN18" s="1">
        <v>11</v>
      </c>
      <c r="CO18" s="1">
        <v>12</v>
      </c>
      <c r="CP18" s="1">
        <v>35</v>
      </c>
      <c r="CQ18" s="1">
        <v>51</v>
      </c>
      <c r="CR18" s="1">
        <v>62</v>
      </c>
      <c r="CS18" s="1">
        <v>61</v>
      </c>
      <c r="CT18" s="1">
        <v>39</v>
      </c>
      <c r="CU18" s="1">
        <v>33</v>
      </c>
      <c r="CV18" s="1">
        <v>27</v>
      </c>
      <c r="CW18" s="1">
        <v>15</v>
      </c>
      <c r="CX18" s="1">
        <v>1</v>
      </c>
      <c r="CY18" s="1">
        <v>4</v>
      </c>
      <c r="CZ18" s="1">
        <v>1</v>
      </c>
      <c r="DA18" s="1">
        <v>1</v>
      </c>
      <c r="DB18" s="1">
        <v>15</v>
      </c>
      <c r="DC18" s="1">
        <v>91</v>
      </c>
      <c r="DD18" s="1">
        <v>6</v>
      </c>
      <c r="DE18" s="1">
        <v>50</v>
      </c>
      <c r="DF18" s="1">
        <v>8</v>
      </c>
      <c r="DG18" s="1">
        <v>3</v>
      </c>
      <c r="DH18" s="1">
        <v>2</v>
      </c>
      <c r="DI18" s="1">
        <v>2</v>
      </c>
      <c r="DJ18" s="1">
        <v>2</v>
      </c>
      <c r="DK18" s="1">
        <v>2</v>
      </c>
      <c r="DL18" s="1">
        <v>2</v>
      </c>
      <c r="DM18" s="1">
        <v>1</v>
      </c>
      <c r="DN18" s="1">
        <v>4</v>
      </c>
      <c r="DO18" s="1">
        <v>21</v>
      </c>
      <c r="DP18" s="1">
        <v>9</v>
      </c>
      <c r="DQ18" s="1">
        <v>58</v>
      </c>
      <c r="DR18" s="1">
        <v>65</v>
      </c>
      <c r="DS18" s="1">
        <v>61</v>
      </c>
      <c r="DT18" s="1">
        <v>51</v>
      </c>
      <c r="DU18" s="1">
        <v>55</v>
      </c>
      <c r="DV18" s="1">
        <v>36</v>
      </c>
      <c r="DW18" s="1">
        <v>32</v>
      </c>
      <c r="DX18" s="1">
        <v>15</v>
      </c>
      <c r="DY18" s="1">
        <v>1</v>
      </c>
      <c r="DZ18" s="1">
        <v>1</v>
      </c>
      <c r="EA18" s="1">
        <v>12</v>
      </c>
    </row>
    <row r="19" spans="1:131">
      <c r="A19" s="1">
        <v>20</v>
      </c>
      <c r="B19" s="1">
        <v>47</v>
      </c>
      <c r="C19" s="1">
        <v>10</v>
      </c>
      <c r="D19" s="1">
        <v>21</v>
      </c>
      <c r="E19" s="1">
        <v>10</v>
      </c>
      <c r="F19" s="1">
        <v>12</v>
      </c>
      <c r="G19" s="1">
        <v>8</v>
      </c>
      <c r="H19" s="1">
        <v>5</v>
      </c>
      <c r="I19" s="1">
        <v>10</v>
      </c>
      <c r="J19" s="1">
        <v>17</v>
      </c>
      <c r="K19" s="1">
        <v>33</v>
      </c>
      <c r="L19" s="1">
        <v>13</v>
      </c>
      <c r="M19" s="1">
        <v>9</v>
      </c>
      <c r="N19" s="1">
        <v>15</v>
      </c>
      <c r="O19" s="1">
        <v>22</v>
      </c>
      <c r="P19" s="1">
        <v>21</v>
      </c>
      <c r="Q19" s="1">
        <v>41</v>
      </c>
      <c r="R19" s="1">
        <v>77</v>
      </c>
      <c r="S19" s="1">
        <v>45</v>
      </c>
      <c r="T19" s="1">
        <v>58</v>
      </c>
      <c r="U19" s="1">
        <v>63</v>
      </c>
      <c r="V19" s="1">
        <v>45</v>
      </c>
      <c r="W19" s="1">
        <v>55</v>
      </c>
      <c r="X19" s="1">
        <v>40</v>
      </c>
      <c r="Y19" s="1">
        <v>31</v>
      </c>
      <c r="Z19" s="1">
        <v>31</v>
      </c>
      <c r="AA19" s="1">
        <v>21</v>
      </c>
      <c r="AB19" s="1">
        <v>8</v>
      </c>
      <c r="AC19" s="1">
        <v>7</v>
      </c>
      <c r="AD19" s="1">
        <v>7</v>
      </c>
      <c r="AE19" s="1">
        <v>1</v>
      </c>
      <c r="AF19" s="1">
        <v>1</v>
      </c>
      <c r="AG19" s="1">
        <v>15</v>
      </c>
      <c r="AH19" s="1">
        <v>1</v>
      </c>
      <c r="AI19" s="1">
        <v>1</v>
      </c>
      <c r="AJ19" s="1">
        <v>10</v>
      </c>
      <c r="AK19" s="1">
        <v>8</v>
      </c>
      <c r="AL19" s="1">
        <v>8</v>
      </c>
      <c r="AM19" s="1">
        <v>33</v>
      </c>
      <c r="AN19" s="1">
        <v>15</v>
      </c>
      <c r="AO19" s="1">
        <v>21</v>
      </c>
      <c r="AP19" s="1">
        <v>39</v>
      </c>
      <c r="AQ19" s="1">
        <v>20</v>
      </c>
      <c r="AR19" s="1">
        <v>69</v>
      </c>
      <c r="AS19" s="1">
        <v>55</v>
      </c>
      <c r="AT19" s="1">
        <v>28</v>
      </c>
      <c r="AU19" s="1">
        <v>21</v>
      </c>
      <c r="AV19" s="1">
        <v>7</v>
      </c>
      <c r="AW19" s="1">
        <v>5</v>
      </c>
      <c r="AX19" s="1">
        <v>31</v>
      </c>
      <c r="AY19" s="1">
        <v>17</v>
      </c>
      <c r="AZ19" s="1">
        <v>10</v>
      </c>
      <c r="BA19" s="1">
        <v>11</v>
      </c>
      <c r="BB19" s="1">
        <v>4</v>
      </c>
      <c r="BC19" s="1">
        <v>84</v>
      </c>
      <c r="BD19" s="1">
        <v>10</v>
      </c>
      <c r="BE19" s="1">
        <v>19</v>
      </c>
      <c r="BF19" s="1">
        <v>54</v>
      </c>
      <c r="BG19" s="1">
        <v>26</v>
      </c>
      <c r="BH19" s="1">
        <v>13</v>
      </c>
      <c r="BI19" s="1">
        <v>1</v>
      </c>
      <c r="BJ19" s="1">
        <v>9</v>
      </c>
      <c r="BK19" s="1">
        <v>3</v>
      </c>
      <c r="BL19" s="1">
        <v>1</v>
      </c>
      <c r="BM19" s="1">
        <v>11</v>
      </c>
      <c r="BN19" s="1">
        <v>33</v>
      </c>
      <c r="BO19" s="1">
        <v>24</v>
      </c>
      <c r="BP19" s="1">
        <v>56</v>
      </c>
      <c r="BQ19" s="1">
        <v>72</v>
      </c>
      <c r="BR19" s="1">
        <v>70</v>
      </c>
      <c r="BS19" s="1">
        <v>51</v>
      </c>
      <c r="BT19" s="1">
        <v>57</v>
      </c>
      <c r="BU19" s="1">
        <v>16</v>
      </c>
      <c r="BV19" s="1">
        <v>68</v>
      </c>
      <c r="BW19" s="1">
        <v>24</v>
      </c>
      <c r="BX19" s="1">
        <v>6</v>
      </c>
      <c r="BY19" s="1">
        <v>1</v>
      </c>
      <c r="BZ19" s="1">
        <v>19</v>
      </c>
      <c r="CA19" s="1">
        <v>1</v>
      </c>
      <c r="CB19" s="1">
        <v>2</v>
      </c>
      <c r="CC19" s="1">
        <v>50</v>
      </c>
      <c r="CD19" s="1">
        <v>2</v>
      </c>
      <c r="CE19" s="1">
        <v>14</v>
      </c>
      <c r="CF19" s="1">
        <v>15</v>
      </c>
      <c r="CG19" s="1">
        <v>3</v>
      </c>
      <c r="CH19" s="1">
        <v>9</v>
      </c>
      <c r="CI19" s="1">
        <v>1</v>
      </c>
      <c r="CJ19" s="1">
        <v>3</v>
      </c>
      <c r="CK19" s="1">
        <v>1</v>
      </c>
      <c r="CL19" s="1">
        <v>7</v>
      </c>
      <c r="CM19" s="1">
        <v>4</v>
      </c>
      <c r="CN19" s="1">
        <v>15</v>
      </c>
      <c r="CO19" s="1">
        <v>2</v>
      </c>
      <c r="CP19" s="1">
        <v>16</v>
      </c>
      <c r="CQ19" s="1">
        <v>52</v>
      </c>
      <c r="CR19" s="1">
        <v>61</v>
      </c>
      <c r="CS19" s="1">
        <v>57</v>
      </c>
      <c r="CT19" s="1">
        <v>39</v>
      </c>
      <c r="CU19" s="1">
        <v>32</v>
      </c>
      <c r="CV19" s="1">
        <v>26</v>
      </c>
      <c r="CW19" s="1">
        <v>14</v>
      </c>
      <c r="CX19" s="1">
        <v>27</v>
      </c>
      <c r="CY19" s="1">
        <v>4</v>
      </c>
      <c r="CZ19" s="1">
        <v>1</v>
      </c>
      <c r="DA19" s="1">
        <v>16</v>
      </c>
      <c r="DB19" s="1">
        <v>18</v>
      </c>
      <c r="DC19" s="1">
        <v>47</v>
      </c>
      <c r="DD19" s="1">
        <v>1</v>
      </c>
      <c r="DE19" s="1">
        <v>40</v>
      </c>
      <c r="DF19" s="1">
        <v>4</v>
      </c>
      <c r="DG19" s="1">
        <v>2</v>
      </c>
      <c r="DH19" s="1">
        <v>19</v>
      </c>
      <c r="DI19" s="1">
        <v>11</v>
      </c>
      <c r="DJ19" s="1">
        <v>4</v>
      </c>
      <c r="DK19" s="1">
        <v>1</v>
      </c>
      <c r="DL19" s="1">
        <v>9</v>
      </c>
      <c r="DM19" s="1">
        <v>1</v>
      </c>
      <c r="DN19" s="1">
        <v>17</v>
      </c>
      <c r="DO19" s="1">
        <v>9</v>
      </c>
      <c r="DP19" s="1">
        <v>19</v>
      </c>
      <c r="DQ19" s="1">
        <v>55</v>
      </c>
      <c r="DR19" s="1">
        <v>65</v>
      </c>
      <c r="DS19" s="1">
        <v>60</v>
      </c>
      <c r="DT19" s="1">
        <v>46</v>
      </c>
      <c r="DU19" s="1">
        <v>54</v>
      </c>
      <c r="DV19" s="1">
        <v>51</v>
      </c>
      <c r="DW19" s="1">
        <v>18</v>
      </c>
      <c r="DX19" s="1">
        <v>14</v>
      </c>
      <c r="DY19" s="1">
        <v>2</v>
      </c>
      <c r="DZ19" s="1">
        <v>1</v>
      </c>
      <c r="EA19" s="1">
        <v>1</v>
      </c>
    </row>
    <row r="20" spans="1:131">
      <c r="A20" s="1">
        <v>2</v>
      </c>
      <c r="B20" s="1">
        <v>27</v>
      </c>
      <c r="C20" s="1">
        <v>10</v>
      </c>
      <c r="D20" s="1">
        <v>21</v>
      </c>
      <c r="E20" s="1">
        <v>9</v>
      </c>
      <c r="F20" s="1">
        <v>11</v>
      </c>
      <c r="G20" s="1">
        <v>7</v>
      </c>
      <c r="H20" s="1">
        <v>5</v>
      </c>
      <c r="I20" s="1">
        <v>9</v>
      </c>
      <c r="J20" s="1">
        <v>17</v>
      </c>
      <c r="K20" s="1">
        <v>33</v>
      </c>
      <c r="L20" s="1">
        <v>13</v>
      </c>
      <c r="M20" s="1">
        <v>9</v>
      </c>
      <c r="N20" s="1">
        <v>13</v>
      </c>
      <c r="O20" s="1">
        <v>13</v>
      </c>
      <c r="P20" s="1">
        <v>21</v>
      </c>
      <c r="Q20" s="1">
        <v>39</v>
      </c>
      <c r="R20" s="1">
        <v>65</v>
      </c>
      <c r="S20" s="1">
        <v>45</v>
      </c>
      <c r="T20" s="1">
        <v>22</v>
      </c>
      <c r="U20" s="1">
        <v>79</v>
      </c>
      <c r="V20" s="1">
        <v>45</v>
      </c>
      <c r="W20" s="1">
        <v>28</v>
      </c>
      <c r="X20" s="1">
        <v>38</v>
      </c>
      <c r="Y20" s="1">
        <v>30</v>
      </c>
      <c r="Z20" s="1">
        <v>72</v>
      </c>
      <c r="AA20" s="1">
        <v>21</v>
      </c>
      <c r="AB20" s="1">
        <v>7</v>
      </c>
      <c r="AC20" s="1">
        <v>24</v>
      </c>
      <c r="AD20" s="1">
        <v>10</v>
      </c>
      <c r="AE20" s="1">
        <v>13</v>
      </c>
      <c r="AF20" s="1">
        <v>10</v>
      </c>
      <c r="AG20" s="1">
        <v>6</v>
      </c>
      <c r="AH20" s="1">
        <v>6</v>
      </c>
      <c r="AI20" s="1">
        <v>13</v>
      </c>
      <c r="AJ20" s="1">
        <v>13</v>
      </c>
      <c r="AK20" s="1">
        <v>18</v>
      </c>
      <c r="AL20" s="1">
        <v>17</v>
      </c>
      <c r="AM20" s="1">
        <v>8</v>
      </c>
      <c r="AN20" s="1">
        <v>23</v>
      </c>
      <c r="AO20" s="1">
        <v>13</v>
      </c>
      <c r="AP20" s="1">
        <v>41</v>
      </c>
      <c r="AQ20" s="1">
        <v>26</v>
      </c>
      <c r="AR20" s="1">
        <v>63</v>
      </c>
      <c r="AS20" s="1">
        <v>54</v>
      </c>
      <c r="AT20" s="1">
        <v>31</v>
      </c>
      <c r="AU20" s="1">
        <v>21</v>
      </c>
      <c r="AV20" s="1">
        <v>31</v>
      </c>
      <c r="AW20" s="1">
        <v>34</v>
      </c>
      <c r="AX20" s="1">
        <v>9</v>
      </c>
      <c r="AY20" s="1">
        <v>19</v>
      </c>
      <c r="AZ20" s="1">
        <v>18</v>
      </c>
      <c r="BA20" s="1">
        <v>15</v>
      </c>
      <c r="BB20" s="1">
        <v>1</v>
      </c>
      <c r="BC20" s="1">
        <v>87</v>
      </c>
      <c r="BD20" s="1">
        <v>10</v>
      </c>
      <c r="BE20" s="1">
        <v>20</v>
      </c>
      <c r="BF20" s="1">
        <v>27</v>
      </c>
      <c r="BG20" s="1">
        <v>7</v>
      </c>
      <c r="BH20" s="1">
        <v>1</v>
      </c>
      <c r="BI20" s="1">
        <v>2</v>
      </c>
      <c r="BJ20" s="1">
        <v>5</v>
      </c>
      <c r="BK20" s="1">
        <v>7</v>
      </c>
      <c r="BL20" s="1">
        <v>10</v>
      </c>
      <c r="BM20" s="1">
        <v>11</v>
      </c>
      <c r="BN20" s="1">
        <v>8</v>
      </c>
      <c r="BO20" s="1">
        <v>14</v>
      </c>
      <c r="BP20" s="1">
        <v>10</v>
      </c>
      <c r="BQ20" s="1">
        <v>74</v>
      </c>
      <c r="BR20" s="1">
        <v>67</v>
      </c>
      <c r="BS20" s="1">
        <v>33</v>
      </c>
      <c r="BT20" s="1">
        <v>31</v>
      </c>
      <c r="BU20" s="1">
        <v>55</v>
      </c>
      <c r="BV20" s="1">
        <v>33</v>
      </c>
      <c r="BW20" s="1">
        <v>18</v>
      </c>
      <c r="BX20" s="1">
        <v>9</v>
      </c>
      <c r="BY20" s="1">
        <v>5</v>
      </c>
      <c r="BZ20" s="1">
        <v>5</v>
      </c>
      <c r="CA20" s="1">
        <v>5</v>
      </c>
      <c r="CB20" s="1">
        <v>6</v>
      </c>
      <c r="CC20" s="1">
        <v>50</v>
      </c>
      <c r="CD20" s="1">
        <v>4</v>
      </c>
      <c r="CE20" s="1">
        <v>12</v>
      </c>
      <c r="CF20" s="1">
        <v>1</v>
      </c>
      <c r="CG20" s="1">
        <v>1</v>
      </c>
      <c r="CH20" s="1">
        <v>4</v>
      </c>
      <c r="CI20" s="1">
        <v>3</v>
      </c>
      <c r="CJ20" s="1">
        <v>12</v>
      </c>
      <c r="CK20" s="1">
        <v>1</v>
      </c>
      <c r="CL20" s="1">
        <v>10</v>
      </c>
      <c r="CM20" s="1">
        <v>9</v>
      </c>
      <c r="CN20" s="1">
        <v>9</v>
      </c>
      <c r="CO20" s="1">
        <v>21</v>
      </c>
      <c r="CP20" s="1">
        <v>16</v>
      </c>
      <c r="CQ20" s="1">
        <v>39</v>
      </c>
      <c r="CR20" s="1">
        <v>59</v>
      </c>
      <c r="CS20" s="1">
        <v>55</v>
      </c>
      <c r="CT20" s="1">
        <v>35</v>
      </c>
      <c r="CU20" s="1">
        <v>31</v>
      </c>
      <c r="CV20" s="1">
        <v>26</v>
      </c>
      <c r="CW20" s="1">
        <v>14</v>
      </c>
      <c r="CX20" s="1">
        <v>1</v>
      </c>
      <c r="CY20" s="1">
        <v>2</v>
      </c>
      <c r="CZ20" s="1">
        <v>6</v>
      </c>
      <c r="DA20" s="1">
        <v>1</v>
      </c>
      <c r="DB20" s="1">
        <v>17</v>
      </c>
      <c r="DC20" s="1">
        <v>72</v>
      </c>
      <c r="DD20" s="1">
        <v>1</v>
      </c>
      <c r="DE20" s="1">
        <v>50</v>
      </c>
      <c r="DF20" s="1">
        <v>6</v>
      </c>
      <c r="DG20" s="1">
        <v>10</v>
      </c>
      <c r="DH20" s="1">
        <v>14</v>
      </c>
      <c r="DI20" s="1">
        <v>10</v>
      </c>
      <c r="DJ20" s="1">
        <v>1</v>
      </c>
      <c r="DK20" s="1">
        <v>4</v>
      </c>
      <c r="DL20" s="1">
        <v>9</v>
      </c>
      <c r="DM20" s="1">
        <v>7</v>
      </c>
      <c r="DN20" s="1">
        <v>2</v>
      </c>
      <c r="DO20" s="1">
        <v>6</v>
      </c>
      <c r="DP20" s="1">
        <v>25</v>
      </c>
      <c r="DQ20" s="1">
        <v>49</v>
      </c>
      <c r="DR20" s="1">
        <v>62</v>
      </c>
      <c r="DS20" s="1">
        <v>60</v>
      </c>
      <c r="DT20" s="1">
        <v>43</v>
      </c>
      <c r="DU20" s="1">
        <v>50</v>
      </c>
      <c r="DV20" s="1">
        <v>73</v>
      </c>
      <c r="DW20" s="1">
        <v>19</v>
      </c>
      <c r="DX20" s="1">
        <v>14</v>
      </c>
      <c r="DY20" s="1">
        <v>1</v>
      </c>
      <c r="DZ20" s="1">
        <v>3</v>
      </c>
      <c r="EA20" s="1">
        <v>3</v>
      </c>
    </row>
    <row r="21" spans="1:131">
      <c r="A21" s="1">
        <v>1</v>
      </c>
      <c r="B21" s="1">
        <v>44</v>
      </c>
      <c r="C21" s="1">
        <v>10</v>
      </c>
      <c r="D21" s="1">
        <v>20</v>
      </c>
      <c r="E21" s="1">
        <v>8</v>
      </c>
      <c r="F21" s="1">
        <v>11</v>
      </c>
      <c r="G21" s="1">
        <v>7</v>
      </c>
      <c r="H21" s="1">
        <v>5</v>
      </c>
      <c r="I21" s="1">
        <v>9</v>
      </c>
      <c r="J21" s="1">
        <v>16</v>
      </c>
      <c r="K21" s="1">
        <v>29</v>
      </c>
      <c r="L21" s="1">
        <v>13</v>
      </c>
      <c r="M21" s="1">
        <v>9</v>
      </c>
      <c r="N21" s="1">
        <v>12</v>
      </c>
      <c r="O21" s="1">
        <v>7</v>
      </c>
      <c r="P21" s="1">
        <v>21</v>
      </c>
      <c r="Q21" s="1">
        <v>38</v>
      </c>
      <c r="R21" s="1">
        <v>69</v>
      </c>
      <c r="S21" s="1">
        <v>43</v>
      </c>
      <c r="T21" s="1">
        <v>30</v>
      </c>
      <c r="U21" s="1">
        <v>38</v>
      </c>
      <c r="V21" s="1">
        <v>41</v>
      </c>
      <c r="W21" s="1">
        <v>32</v>
      </c>
      <c r="X21" s="1">
        <v>37</v>
      </c>
      <c r="Y21" s="1">
        <v>27</v>
      </c>
      <c r="Z21" s="1">
        <v>25</v>
      </c>
      <c r="AA21" s="1">
        <v>21</v>
      </c>
      <c r="AB21" s="1">
        <v>5</v>
      </c>
      <c r="AC21" s="1">
        <v>31</v>
      </c>
      <c r="AD21" s="1">
        <v>21</v>
      </c>
      <c r="AE21" s="1">
        <v>5</v>
      </c>
      <c r="AF21" s="1">
        <v>5</v>
      </c>
      <c r="AG21" s="1">
        <v>4</v>
      </c>
      <c r="AH21" s="1">
        <v>5</v>
      </c>
      <c r="AI21" s="1">
        <v>9</v>
      </c>
      <c r="AJ21" s="1">
        <v>8</v>
      </c>
      <c r="AK21" s="1">
        <v>3</v>
      </c>
      <c r="AL21" s="1">
        <v>7</v>
      </c>
      <c r="AM21" s="1">
        <v>18</v>
      </c>
      <c r="AN21" s="1">
        <v>21</v>
      </c>
      <c r="AO21" s="1">
        <v>28</v>
      </c>
      <c r="AP21" s="1">
        <v>29</v>
      </c>
      <c r="AQ21" s="1">
        <v>10</v>
      </c>
      <c r="AR21" s="1">
        <v>94</v>
      </c>
      <c r="AS21" s="1">
        <v>37</v>
      </c>
      <c r="AT21" s="1">
        <v>54</v>
      </c>
      <c r="AU21" s="1">
        <v>32</v>
      </c>
      <c r="AV21" s="1">
        <v>35</v>
      </c>
      <c r="AW21" s="1">
        <v>14</v>
      </c>
      <c r="AX21" s="1">
        <v>16</v>
      </c>
      <c r="AY21" s="1">
        <v>9</v>
      </c>
      <c r="AZ21" s="1">
        <v>19</v>
      </c>
      <c r="BA21" s="1">
        <v>1</v>
      </c>
      <c r="BB21" s="1">
        <v>2</v>
      </c>
      <c r="BC21" s="1">
        <v>82</v>
      </c>
      <c r="BD21" s="1">
        <v>6</v>
      </c>
      <c r="BE21" s="1">
        <v>18</v>
      </c>
      <c r="BF21" s="1">
        <v>10</v>
      </c>
      <c r="BG21" s="1">
        <v>1</v>
      </c>
      <c r="BH21" s="1">
        <v>14</v>
      </c>
      <c r="BI21" s="1">
        <v>1</v>
      </c>
      <c r="BJ21" s="1">
        <v>6</v>
      </c>
      <c r="BK21" s="1">
        <v>15</v>
      </c>
      <c r="BL21" s="1">
        <v>1</v>
      </c>
      <c r="BM21" s="1">
        <v>12</v>
      </c>
      <c r="BN21" s="1">
        <v>34</v>
      </c>
      <c r="BO21" s="1">
        <v>17</v>
      </c>
      <c r="BP21" s="1">
        <v>15</v>
      </c>
      <c r="BQ21" s="1">
        <v>40</v>
      </c>
      <c r="BR21" s="1">
        <v>67</v>
      </c>
      <c r="BS21" s="1">
        <v>43</v>
      </c>
      <c r="BT21" s="1">
        <v>56</v>
      </c>
      <c r="BU21" s="1">
        <v>24</v>
      </c>
      <c r="BV21" s="1">
        <v>47</v>
      </c>
      <c r="BW21" s="1">
        <v>21</v>
      </c>
      <c r="BX21" s="1">
        <v>24</v>
      </c>
      <c r="BY21" s="1">
        <v>5</v>
      </c>
      <c r="BZ21" s="1">
        <v>12</v>
      </c>
      <c r="CA21" s="1">
        <v>9</v>
      </c>
      <c r="CB21" s="1">
        <v>1</v>
      </c>
      <c r="CC21" s="1">
        <v>49</v>
      </c>
      <c r="CD21" s="1">
        <v>1</v>
      </c>
      <c r="CE21" s="1">
        <v>11</v>
      </c>
      <c r="CF21" s="1">
        <v>1</v>
      </c>
      <c r="CG21" s="1">
        <v>1</v>
      </c>
      <c r="CH21" s="1">
        <v>25</v>
      </c>
      <c r="CI21" s="1">
        <v>4</v>
      </c>
      <c r="CJ21" s="1">
        <v>8</v>
      </c>
      <c r="CK21" s="1">
        <v>1</v>
      </c>
      <c r="CL21" s="1">
        <v>1</v>
      </c>
      <c r="CM21" s="1">
        <v>7</v>
      </c>
      <c r="CN21" s="1">
        <v>14</v>
      </c>
      <c r="CO21" s="1">
        <v>24</v>
      </c>
      <c r="CP21" s="1">
        <v>10</v>
      </c>
      <c r="CQ21" s="1">
        <v>46</v>
      </c>
      <c r="CR21" s="1">
        <v>58</v>
      </c>
      <c r="CS21" s="1">
        <v>65</v>
      </c>
      <c r="CT21" s="1">
        <v>34</v>
      </c>
      <c r="CU21" s="1">
        <v>26</v>
      </c>
      <c r="CV21" s="1">
        <v>25</v>
      </c>
      <c r="CW21" s="1">
        <v>12</v>
      </c>
      <c r="CX21" s="1">
        <v>1</v>
      </c>
      <c r="CY21" s="1">
        <v>1</v>
      </c>
      <c r="CZ21" s="1">
        <v>5</v>
      </c>
      <c r="DA21" s="1">
        <v>11</v>
      </c>
      <c r="DB21" s="1">
        <v>6</v>
      </c>
      <c r="DC21" s="1">
        <v>69</v>
      </c>
      <c r="DD21" s="1">
        <v>1</v>
      </c>
      <c r="DE21" s="1">
        <v>34</v>
      </c>
      <c r="DF21" s="1">
        <v>14</v>
      </c>
      <c r="DG21" s="1">
        <v>9</v>
      </c>
      <c r="DH21" s="1">
        <v>15</v>
      </c>
      <c r="DI21" s="1">
        <v>6</v>
      </c>
      <c r="DJ21" s="1">
        <v>15</v>
      </c>
      <c r="DK21" s="1">
        <v>6</v>
      </c>
      <c r="DL21" s="1">
        <v>7</v>
      </c>
      <c r="DM21" s="1">
        <v>10</v>
      </c>
      <c r="DN21" s="1">
        <v>13</v>
      </c>
      <c r="DO21" s="1">
        <v>33</v>
      </c>
      <c r="DP21" s="1">
        <v>38</v>
      </c>
      <c r="DQ21" s="1">
        <v>46</v>
      </c>
      <c r="DR21" s="1">
        <v>62</v>
      </c>
      <c r="DS21" s="1">
        <v>59</v>
      </c>
      <c r="DT21" s="1">
        <v>42</v>
      </c>
      <c r="DU21" s="1">
        <v>50</v>
      </c>
      <c r="DV21" s="1">
        <v>47</v>
      </c>
      <c r="DW21" s="1">
        <v>49</v>
      </c>
      <c r="DX21" s="1">
        <v>14</v>
      </c>
      <c r="DY21" s="1">
        <v>2</v>
      </c>
      <c r="DZ21" s="1">
        <v>4</v>
      </c>
      <c r="EA21" s="1">
        <v>1</v>
      </c>
    </row>
    <row r="22" spans="1:131">
      <c r="A22" s="1">
        <v>5</v>
      </c>
      <c r="B22" s="1">
        <v>9</v>
      </c>
      <c r="C22" s="1">
        <v>10</v>
      </c>
      <c r="D22" s="1">
        <v>19</v>
      </c>
      <c r="E22" s="1">
        <v>7</v>
      </c>
      <c r="F22" s="1">
        <v>11</v>
      </c>
      <c r="G22" s="1">
        <v>7</v>
      </c>
      <c r="H22" s="1">
        <v>4</v>
      </c>
      <c r="I22" s="1">
        <v>8</v>
      </c>
      <c r="J22" s="1">
        <v>16</v>
      </c>
      <c r="K22" s="1">
        <v>29</v>
      </c>
      <c r="L22" s="1">
        <v>12</v>
      </c>
      <c r="M22" s="1">
        <v>9</v>
      </c>
      <c r="N22" s="1">
        <v>11</v>
      </c>
      <c r="O22" s="1">
        <v>18</v>
      </c>
      <c r="P22" s="1">
        <v>20</v>
      </c>
      <c r="Q22" s="1">
        <v>35</v>
      </c>
      <c r="R22" s="1">
        <v>94</v>
      </c>
      <c r="S22" s="1">
        <v>42</v>
      </c>
      <c r="T22" s="1">
        <v>39</v>
      </c>
      <c r="U22" s="1">
        <v>37</v>
      </c>
      <c r="V22" s="1">
        <v>37</v>
      </c>
      <c r="W22" s="1">
        <v>45</v>
      </c>
      <c r="X22" s="1">
        <v>37</v>
      </c>
      <c r="Y22" s="1">
        <v>25</v>
      </c>
      <c r="Z22" s="1">
        <v>34</v>
      </c>
      <c r="AA22" s="1">
        <v>19</v>
      </c>
      <c r="AB22" s="1">
        <v>15</v>
      </c>
      <c r="AC22" s="1">
        <v>29</v>
      </c>
      <c r="AD22" s="1">
        <v>3</v>
      </c>
      <c r="AE22" s="1">
        <v>18</v>
      </c>
      <c r="AF22" s="1">
        <v>7</v>
      </c>
      <c r="AG22" s="1">
        <v>4</v>
      </c>
      <c r="AH22" s="1">
        <v>9</v>
      </c>
      <c r="AI22" s="1">
        <v>10</v>
      </c>
      <c r="AJ22" s="1">
        <v>44</v>
      </c>
      <c r="AK22" s="1">
        <v>24</v>
      </c>
      <c r="AL22" s="1">
        <v>14</v>
      </c>
      <c r="AM22" s="1">
        <v>32</v>
      </c>
      <c r="AN22" s="1">
        <v>31</v>
      </c>
      <c r="AO22" s="1">
        <v>32</v>
      </c>
      <c r="AP22" s="1">
        <v>24</v>
      </c>
      <c r="AQ22" s="1">
        <v>71</v>
      </c>
      <c r="AR22" s="1">
        <v>97</v>
      </c>
      <c r="AS22" s="1">
        <v>67</v>
      </c>
      <c r="AT22" s="1">
        <v>17</v>
      </c>
      <c r="AU22" s="1">
        <v>7</v>
      </c>
      <c r="AV22" s="1">
        <v>21</v>
      </c>
      <c r="AW22" s="1">
        <v>25</v>
      </c>
      <c r="AX22" s="1">
        <v>7</v>
      </c>
      <c r="AY22" s="1">
        <v>33</v>
      </c>
      <c r="AZ22" s="1">
        <v>8</v>
      </c>
      <c r="BA22" s="1">
        <v>16</v>
      </c>
      <c r="BB22" s="1">
        <v>12</v>
      </c>
      <c r="BC22" s="1">
        <v>90</v>
      </c>
      <c r="BD22" s="1">
        <v>3</v>
      </c>
      <c r="BE22" s="1">
        <v>32</v>
      </c>
      <c r="BF22" s="1">
        <v>4</v>
      </c>
      <c r="BG22" s="1">
        <v>14</v>
      </c>
      <c r="BH22" s="1">
        <v>3</v>
      </c>
      <c r="BI22" s="1">
        <v>9</v>
      </c>
      <c r="BJ22" s="1">
        <v>2</v>
      </c>
      <c r="BK22" s="1">
        <v>5</v>
      </c>
      <c r="BL22" s="1">
        <v>1</v>
      </c>
      <c r="BM22" s="1">
        <v>6</v>
      </c>
      <c r="BN22" s="1">
        <v>8</v>
      </c>
      <c r="BO22" s="1">
        <v>13</v>
      </c>
      <c r="BP22" s="1">
        <v>31</v>
      </c>
      <c r="BQ22" s="1">
        <v>58</v>
      </c>
      <c r="BR22" s="1">
        <v>57</v>
      </c>
      <c r="BS22" s="1">
        <v>54</v>
      </c>
      <c r="BT22" s="1">
        <v>30</v>
      </c>
      <c r="BU22" s="1">
        <v>40</v>
      </c>
      <c r="BV22" s="1">
        <v>36</v>
      </c>
      <c r="BW22" s="1">
        <v>40</v>
      </c>
      <c r="BX22" s="1">
        <v>3</v>
      </c>
      <c r="BY22" s="1">
        <v>2</v>
      </c>
      <c r="BZ22" s="1">
        <v>2</v>
      </c>
      <c r="CA22" s="1">
        <v>12</v>
      </c>
      <c r="CB22" s="1">
        <v>7</v>
      </c>
      <c r="CC22" s="1">
        <v>46</v>
      </c>
      <c r="CD22" s="1">
        <v>3</v>
      </c>
      <c r="CE22" s="1">
        <v>10</v>
      </c>
      <c r="CF22" s="1">
        <v>17</v>
      </c>
      <c r="CG22" s="1">
        <v>2</v>
      </c>
      <c r="CH22" s="1">
        <v>12</v>
      </c>
      <c r="CI22" s="1">
        <v>3</v>
      </c>
      <c r="CJ22" s="1">
        <v>7</v>
      </c>
      <c r="CK22" s="1">
        <v>2</v>
      </c>
      <c r="CL22" s="1">
        <v>9</v>
      </c>
      <c r="CM22" s="1">
        <v>14</v>
      </c>
      <c r="CN22" s="1">
        <v>9</v>
      </c>
      <c r="CO22" s="1">
        <v>4</v>
      </c>
      <c r="CP22" s="1">
        <v>11</v>
      </c>
      <c r="CQ22" s="1">
        <v>37</v>
      </c>
      <c r="CR22" s="1">
        <v>55</v>
      </c>
      <c r="CS22" s="1">
        <v>49</v>
      </c>
      <c r="CT22" s="1">
        <v>34</v>
      </c>
      <c r="CU22" s="1">
        <v>24</v>
      </c>
      <c r="CV22" s="1">
        <v>25</v>
      </c>
      <c r="CW22" s="1">
        <v>12</v>
      </c>
      <c r="CX22" s="1">
        <v>1</v>
      </c>
      <c r="CY22" s="1">
        <v>4</v>
      </c>
      <c r="CZ22" s="1">
        <v>11</v>
      </c>
      <c r="DA22" s="1">
        <v>6</v>
      </c>
      <c r="DB22" s="1">
        <v>6</v>
      </c>
      <c r="DC22" s="1">
        <v>87</v>
      </c>
      <c r="DD22" s="1">
        <v>2</v>
      </c>
      <c r="DE22" s="1">
        <v>62</v>
      </c>
      <c r="DF22" s="1">
        <v>3</v>
      </c>
      <c r="DG22" s="1">
        <v>27</v>
      </c>
      <c r="DH22" s="1">
        <v>11</v>
      </c>
      <c r="DI22" s="1">
        <v>1</v>
      </c>
      <c r="DJ22" s="1">
        <v>1</v>
      </c>
      <c r="DK22" s="1">
        <v>1</v>
      </c>
      <c r="DL22" s="1">
        <v>12</v>
      </c>
      <c r="DM22" s="1">
        <v>8</v>
      </c>
      <c r="DN22" s="1">
        <v>3</v>
      </c>
      <c r="DO22" s="1">
        <v>20</v>
      </c>
      <c r="DP22" s="1">
        <v>22</v>
      </c>
      <c r="DQ22" s="1">
        <v>43</v>
      </c>
      <c r="DR22" s="1">
        <v>59</v>
      </c>
      <c r="DS22" s="1">
        <v>53</v>
      </c>
      <c r="DT22" s="1">
        <v>42</v>
      </c>
      <c r="DU22" s="1">
        <v>49</v>
      </c>
      <c r="DV22" s="1">
        <v>41</v>
      </c>
      <c r="DW22" s="1">
        <v>37</v>
      </c>
      <c r="DX22" s="1">
        <v>13</v>
      </c>
      <c r="DY22" s="1">
        <v>24</v>
      </c>
      <c r="DZ22" s="1">
        <v>10</v>
      </c>
      <c r="EA22" s="1">
        <v>4</v>
      </c>
    </row>
    <row r="23" spans="1:131">
      <c r="A23" s="1">
        <v>21</v>
      </c>
      <c r="B23" s="1">
        <v>31</v>
      </c>
      <c r="C23" s="1">
        <v>8</v>
      </c>
      <c r="D23" s="1">
        <v>18</v>
      </c>
      <c r="E23" s="1">
        <v>7</v>
      </c>
      <c r="F23" s="1">
        <v>11</v>
      </c>
      <c r="G23" s="1">
        <v>7</v>
      </c>
      <c r="H23" s="1">
        <v>4</v>
      </c>
      <c r="I23" s="1">
        <v>6</v>
      </c>
      <c r="J23" s="1">
        <v>15</v>
      </c>
      <c r="K23" s="1">
        <v>27</v>
      </c>
      <c r="L23" s="1">
        <v>11</v>
      </c>
      <c r="M23" s="1">
        <v>8</v>
      </c>
      <c r="N23" s="1">
        <v>11</v>
      </c>
      <c r="O23" s="1">
        <v>16</v>
      </c>
      <c r="P23" s="1">
        <v>20</v>
      </c>
      <c r="Q23" s="1">
        <v>31</v>
      </c>
      <c r="R23" s="1">
        <v>85</v>
      </c>
      <c r="S23" s="1">
        <v>41</v>
      </c>
      <c r="T23" s="1">
        <v>55</v>
      </c>
      <c r="U23" s="1">
        <v>12</v>
      </c>
      <c r="V23" s="1">
        <v>24</v>
      </c>
      <c r="W23" s="1">
        <v>69</v>
      </c>
      <c r="X23" s="1">
        <v>32</v>
      </c>
      <c r="Y23" s="1">
        <v>23</v>
      </c>
      <c r="Z23" s="1">
        <v>25</v>
      </c>
      <c r="AA23" s="1">
        <v>19</v>
      </c>
      <c r="AB23" s="1">
        <v>9</v>
      </c>
      <c r="AC23" s="1">
        <v>27</v>
      </c>
      <c r="AD23" s="1">
        <v>7</v>
      </c>
      <c r="AE23" s="1">
        <v>7</v>
      </c>
      <c r="AF23" s="1">
        <v>10</v>
      </c>
      <c r="AG23" s="1">
        <v>9</v>
      </c>
      <c r="AH23" s="1">
        <v>13</v>
      </c>
      <c r="AI23" s="1">
        <v>1</v>
      </c>
      <c r="AJ23" s="1">
        <v>20</v>
      </c>
      <c r="AK23" s="1">
        <v>25</v>
      </c>
      <c r="AL23" s="1">
        <v>13</v>
      </c>
      <c r="AM23" s="1">
        <v>5</v>
      </c>
      <c r="AN23" s="1">
        <v>8</v>
      </c>
      <c r="AO23" s="1">
        <v>33</v>
      </c>
      <c r="AP23" s="1">
        <v>24</v>
      </c>
      <c r="AQ23" s="1">
        <v>30</v>
      </c>
      <c r="AR23" s="1">
        <v>120</v>
      </c>
      <c r="AS23" s="1">
        <v>96</v>
      </c>
      <c r="AT23" s="1">
        <v>57</v>
      </c>
      <c r="AU23" s="1">
        <v>36</v>
      </c>
      <c r="AV23" s="1">
        <v>35</v>
      </c>
      <c r="AW23" s="1">
        <v>23</v>
      </c>
      <c r="AX23" s="1">
        <v>15</v>
      </c>
      <c r="AY23" s="1">
        <v>10</v>
      </c>
      <c r="AZ23" s="1">
        <v>12</v>
      </c>
      <c r="BA23" s="1">
        <v>2</v>
      </c>
      <c r="BB23" s="1">
        <v>8</v>
      </c>
      <c r="BC23" s="1">
        <v>62</v>
      </c>
      <c r="BD23" s="1">
        <v>8</v>
      </c>
      <c r="BE23" s="1">
        <v>27</v>
      </c>
      <c r="BF23" s="1">
        <v>11</v>
      </c>
      <c r="BG23" s="1">
        <v>9</v>
      </c>
      <c r="BH23" s="1">
        <v>1</v>
      </c>
      <c r="BI23" s="1">
        <v>2</v>
      </c>
      <c r="BJ23" s="1">
        <v>1</v>
      </c>
      <c r="BK23" s="1">
        <v>7</v>
      </c>
      <c r="BL23" s="1">
        <v>5</v>
      </c>
      <c r="BM23" s="1">
        <v>1</v>
      </c>
      <c r="BN23" s="1">
        <v>13</v>
      </c>
      <c r="BO23" s="1">
        <v>25</v>
      </c>
      <c r="BP23" s="1">
        <v>21</v>
      </c>
      <c r="BQ23" s="1">
        <v>76</v>
      </c>
      <c r="BR23" s="1">
        <v>55</v>
      </c>
      <c r="BS23" s="1">
        <v>50</v>
      </c>
      <c r="BT23" s="1">
        <v>27</v>
      </c>
      <c r="BU23" s="1">
        <v>49</v>
      </c>
      <c r="BV23" s="1">
        <v>14</v>
      </c>
      <c r="BW23" s="1">
        <v>14</v>
      </c>
      <c r="BX23" s="1">
        <v>33</v>
      </c>
      <c r="BY23" s="1">
        <v>5</v>
      </c>
      <c r="BZ23" s="1">
        <v>3</v>
      </c>
      <c r="CA23" s="1">
        <v>15</v>
      </c>
      <c r="CB23" s="1">
        <v>6</v>
      </c>
      <c r="CC23" s="1">
        <v>45</v>
      </c>
      <c r="CD23" s="1">
        <v>8</v>
      </c>
      <c r="CE23" s="1">
        <v>10</v>
      </c>
      <c r="CF23" s="1">
        <v>1</v>
      </c>
      <c r="CG23" s="1">
        <v>2</v>
      </c>
      <c r="CH23" s="1">
        <v>1</v>
      </c>
      <c r="CI23" s="1">
        <v>1</v>
      </c>
      <c r="CJ23" s="1">
        <v>1</v>
      </c>
      <c r="CK23" s="1">
        <v>1</v>
      </c>
      <c r="CL23" s="1">
        <v>1</v>
      </c>
      <c r="CM23" s="1">
        <v>3</v>
      </c>
      <c r="CN23" s="1">
        <v>7</v>
      </c>
      <c r="CO23" s="1">
        <v>26</v>
      </c>
      <c r="CP23" s="1">
        <v>22</v>
      </c>
      <c r="CQ23" s="1">
        <v>13</v>
      </c>
      <c r="CR23" s="1">
        <v>54</v>
      </c>
      <c r="CS23" s="1">
        <v>62</v>
      </c>
      <c r="CT23" s="1">
        <v>33</v>
      </c>
      <c r="CU23" s="1">
        <v>23</v>
      </c>
      <c r="CV23" s="1">
        <v>24</v>
      </c>
      <c r="CW23" s="1">
        <v>10</v>
      </c>
      <c r="CX23" s="1">
        <v>50</v>
      </c>
      <c r="CY23" s="1">
        <v>1</v>
      </c>
      <c r="CZ23" s="1">
        <v>1</v>
      </c>
      <c r="DA23" s="1">
        <v>3</v>
      </c>
      <c r="DB23" s="1">
        <v>17</v>
      </c>
      <c r="DC23" s="1">
        <v>54</v>
      </c>
      <c r="DD23" s="1">
        <v>7</v>
      </c>
      <c r="DE23" s="1">
        <v>46</v>
      </c>
      <c r="DF23" s="1">
        <v>11</v>
      </c>
      <c r="DG23" s="1">
        <v>7</v>
      </c>
      <c r="DH23" s="1">
        <v>10</v>
      </c>
      <c r="DI23" s="1">
        <v>25</v>
      </c>
      <c r="DJ23" s="1">
        <v>7</v>
      </c>
      <c r="DK23" s="1">
        <v>13</v>
      </c>
      <c r="DL23" s="1">
        <v>5</v>
      </c>
      <c r="DM23" s="1">
        <v>2</v>
      </c>
      <c r="DN23" s="1">
        <v>22</v>
      </c>
      <c r="DO23" s="1">
        <v>19</v>
      </c>
      <c r="DP23" s="1">
        <v>45</v>
      </c>
      <c r="DQ23" s="1">
        <v>43</v>
      </c>
      <c r="DR23" s="1">
        <v>59</v>
      </c>
      <c r="DS23" s="1">
        <v>44</v>
      </c>
      <c r="DT23" s="1">
        <v>40</v>
      </c>
      <c r="DU23" s="1">
        <v>47</v>
      </c>
      <c r="DV23" s="1">
        <v>41</v>
      </c>
      <c r="DW23" s="1">
        <v>31</v>
      </c>
      <c r="DX23" s="1">
        <v>11</v>
      </c>
      <c r="DY23" s="1">
        <v>11</v>
      </c>
      <c r="DZ23" s="1">
        <v>1</v>
      </c>
      <c r="EA23" s="1">
        <v>10</v>
      </c>
    </row>
    <row r="24" spans="1:131">
      <c r="A24" s="1">
        <v>2</v>
      </c>
      <c r="B24" s="1">
        <v>38</v>
      </c>
      <c r="C24" s="1">
        <v>7</v>
      </c>
      <c r="D24" s="1">
        <v>14</v>
      </c>
      <c r="E24" s="1">
        <v>6</v>
      </c>
      <c r="F24" s="1">
        <v>9</v>
      </c>
      <c r="G24" s="1">
        <v>4</v>
      </c>
      <c r="H24" s="1">
        <v>4</v>
      </c>
      <c r="I24" s="1">
        <v>6</v>
      </c>
      <c r="J24" s="1">
        <v>14</v>
      </c>
      <c r="K24" s="1">
        <v>27</v>
      </c>
      <c r="L24" s="1">
        <v>11</v>
      </c>
      <c r="M24" s="1">
        <v>8</v>
      </c>
      <c r="N24" s="1">
        <v>11</v>
      </c>
      <c r="O24" s="1">
        <v>34</v>
      </c>
      <c r="P24" s="1">
        <v>19</v>
      </c>
      <c r="Q24" s="1">
        <v>30</v>
      </c>
      <c r="R24" s="1">
        <v>28</v>
      </c>
      <c r="S24" s="1">
        <v>41</v>
      </c>
      <c r="T24" s="1">
        <v>38</v>
      </c>
      <c r="U24" s="1">
        <v>59</v>
      </c>
      <c r="V24" s="1">
        <v>78</v>
      </c>
      <c r="W24" s="1">
        <v>59</v>
      </c>
      <c r="X24" s="1">
        <v>29</v>
      </c>
      <c r="Y24" s="1">
        <v>20</v>
      </c>
      <c r="Z24" s="1">
        <v>34</v>
      </c>
      <c r="AA24" s="1">
        <v>18</v>
      </c>
      <c r="AB24" s="1">
        <v>12</v>
      </c>
      <c r="AC24" s="1">
        <v>18</v>
      </c>
      <c r="AD24" s="1">
        <v>24</v>
      </c>
      <c r="AE24" s="1">
        <v>3</v>
      </c>
      <c r="AF24" s="1">
        <v>15</v>
      </c>
      <c r="AG24" s="1">
        <v>7</v>
      </c>
      <c r="AH24" s="1">
        <v>1</v>
      </c>
      <c r="AI24" s="1">
        <v>8</v>
      </c>
      <c r="AJ24" s="1">
        <v>19</v>
      </c>
      <c r="AK24" s="1">
        <v>14</v>
      </c>
      <c r="AL24" s="1">
        <v>32</v>
      </c>
      <c r="AM24" s="1">
        <v>18</v>
      </c>
      <c r="AN24" s="1">
        <v>18</v>
      </c>
      <c r="AO24" s="1">
        <v>20</v>
      </c>
      <c r="AP24" s="1">
        <v>45</v>
      </c>
      <c r="AQ24" s="1">
        <v>62</v>
      </c>
      <c r="AR24" s="1">
        <v>72</v>
      </c>
      <c r="AS24" s="1">
        <v>65</v>
      </c>
      <c r="AT24" s="1">
        <v>44</v>
      </c>
      <c r="AU24" s="1">
        <v>25</v>
      </c>
      <c r="AV24" s="1">
        <v>17</v>
      </c>
      <c r="AW24" s="1">
        <v>38</v>
      </c>
      <c r="AX24" s="1">
        <v>49</v>
      </c>
      <c r="AY24" s="1">
        <v>7</v>
      </c>
      <c r="AZ24" s="1">
        <v>20</v>
      </c>
      <c r="BA24" s="1">
        <v>22</v>
      </c>
      <c r="BB24" s="1">
        <v>17</v>
      </c>
      <c r="BC24" s="1">
        <v>25</v>
      </c>
      <c r="BD24" s="1">
        <v>15</v>
      </c>
      <c r="BE24" s="1">
        <v>10</v>
      </c>
      <c r="BF24" s="1">
        <v>8</v>
      </c>
      <c r="BG24" s="1">
        <v>5</v>
      </c>
      <c r="BH24" s="1">
        <v>4</v>
      </c>
      <c r="BI24" s="1">
        <v>9</v>
      </c>
      <c r="BJ24" s="1">
        <v>12</v>
      </c>
      <c r="BK24" s="1">
        <v>13</v>
      </c>
      <c r="BL24" s="1">
        <v>12</v>
      </c>
      <c r="BM24" s="1">
        <v>12</v>
      </c>
      <c r="BN24" s="1">
        <v>15</v>
      </c>
      <c r="BO24" s="1">
        <v>20</v>
      </c>
      <c r="BP24" s="1">
        <v>43</v>
      </c>
      <c r="BQ24" s="1">
        <v>59</v>
      </c>
      <c r="BR24" s="1">
        <v>46</v>
      </c>
      <c r="BS24" s="1">
        <v>55</v>
      </c>
      <c r="BT24" s="1">
        <v>64</v>
      </c>
      <c r="BU24" s="1">
        <v>45</v>
      </c>
      <c r="BV24" s="1">
        <v>35</v>
      </c>
      <c r="BW24" s="1">
        <v>15</v>
      </c>
      <c r="BX24" s="1">
        <v>6</v>
      </c>
      <c r="BY24" s="1">
        <v>12</v>
      </c>
      <c r="BZ24" s="1">
        <v>6</v>
      </c>
      <c r="CA24" s="1">
        <v>5</v>
      </c>
      <c r="CB24" s="1">
        <v>25</v>
      </c>
      <c r="CC24" s="1">
        <v>44</v>
      </c>
      <c r="CD24" s="1">
        <v>38</v>
      </c>
      <c r="CE24" s="1">
        <v>9</v>
      </c>
      <c r="CF24" s="1">
        <v>18</v>
      </c>
      <c r="CG24" s="1">
        <v>1</v>
      </c>
      <c r="CH24" s="1">
        <v>14</v>
      </c>
      <c r="CI24" s="1">
        <v>10</v>
      </c>
      <c r="CJ24" s="1">
        <v>19</v>
      </c>
      <c r="CK24" s="1">
        <v>12</v>
      </c>
      <c r="CL24" s="1">
        <v>7</v>
      </c>
      <c r="CM24" s="1">
        <v>1</v>
      </c>
      <c r="CN24" s="1">
        <v>15</v>
      </c>
      <c r="CO24" s="1">
        <v>17</v>
      </c>
      <c r="CP24" s="1">
        <v>36</v>
      </c>
      <c r="CQ24" s="1">
        <v>64</v>
      </c>
      <c r="CR24" s="1">
        <v>51</v>
      </c>
      <c r="CS24" s="1">
        <v>45</v>
      </c>
      <c r="CT24" s="1">
        <v>32</v>
      </c>
      <c r="CU24" s="1">
        <v>22</v>
      </c>
      <c r="CV24" s="1">
        <v>22</v>
      </c>
      <c r="CW24" s="1">
        <v>10</v>
      </c>
      <c r="CX24" s="1">
        <v>11</v>
      </c>
      <c r="CY24" s="1">
        <v>1</v>
      </c>
      <c r="CZ24" s="1">
        <v>1</v>
      </c>
      <c r="DA24" s="1">
        <v>10</v>
      </c>
      <c r="DB24" s="1">
        <v>25</v>
      </c>
      <c r="DC24" s="1">
        <v>93</v>
      </c>
      <c r="DD24" s="1">
        <v>15</v>
      </c>
      <c r="DE24" s="1">
        <v>42</v>
      </c>
      <c r="DF24" s="1">
        <v>26</v>
      </c>
      <c r="DG24" s="1">
        <v>9</v>
      </c>
      <c r="DH24" s="1">
        <v>16</v>
      </c>
      <c r="DI24" s="1">
        <v>2</v>
      </c>
      <c r="DJ24" s="1">
        <v>2</v>
      </c>
      <c r="DK24" s="1">
        <v>1</v>
      </c>
      <c r="DL24" s="1">
        <v>19</v>
      </c>
      <c r="DM24" s="1">
        <v>13</v>
      </c>
      <c r="DN24" s="1">
        <v>10</v>
      </c>
      <c r="DO24" s="1">
        <v>13</v>
      </c>
      <c r="DP24" s="1">
        <v>27</v>
      </c>
      <c r="DQ24" s="1">
        <v>42</v>
      </c>
      <c r="DR24" s="1">
        <v>56</v>
      </c>
      <c r="DS24" s="1">
        <v>41</v>
      </c>
      <c r="DT24" s="1">
        <v>39</v>
      </c>
      <c r="DU24" s="1">
        <v>47</v>
      </c>
      <c r="DV24" s="1">
        <v>33</v>
      </c>
      <c r="DW24" s="1">
        <v>3</v>
      </c>
      <c r="DX24" s="1">
        <v>11</v>
      </c>
      <c r="DY24" s="1">
        <v>1</v>
      </c>
      <c r="DZ24" s="1">
        <v>1</v>
      </c>
      <c r="EA24" s="1">
        <v>5</v>
      </c>
    </row>
    <row r="25" spans="1:131">
      <c r="A25" s="1">
        <v>15</v>
      </c>
      <c r="B25" s="1">
        <v>24</v>
      </c>
      <c r="C25" s="1">
        <v>7</v>
      </c>
      <c r="D25" s="1">
        <v>13</v>
      </c>
      <c r="E25" s="1">
        <v>6</v>
      </c>
      <c r="F25" s="1">
        <v>9</v>
      </c>
      <c r="G25" s="1">
        <v>4</v>
      </c>
      <c r="H25" s="1">
        <v>3</v>
      </c>
      <c r="I25" s="1">
        <v>5</v>
      </c>
      <c r="J25" s="1">
        <v>13</v>
      </c>
      <c r="K25" s="1">
        <v>25</v>
      </c>
      <c r="L25" s="1">
        <v>10</v>
      </c>
      <c r="M25" s="1">
        <v>7</v>
      </c>
      <c r="N25" s="1">
        <v>9</v>
      </c>
      <c r="O25" s="1">
        <v>43</v>
      </c>
      <c r="P25" s="1">
        <v>19</v>
      </c>
      <c r="Q25" s="1">
        <v>27</v>
      </c>
      <c r="R25" s="1">
        <v>19</v>
      </c>
      <c r="S25" s="1">
        <v>40</v>
      </c>
      <c r="T25" s="1">
        <v>49</v>
      </c>
      <c r="U25" s="1">
        <v>71</v>
      </c>
      <c r="V25" s="1">
        <v>50</v>
      </c>
      <c r="W25" s="1">
        <v>31</v>
      </c>
      <c r="X25" s="1">
        <v>29</v>
      </c>
      <c r="Y25" s="1">
        <v>19</v>
      </c>
      <c r="Z25" s="1">
        <v>45</v>
      </c>
      <c r="AA25" s="1">
        <v>16</v>
      </c>
      <c r="AB25" s="1">
        <v>19</v>
      </c>
      <c r="AC25" s="1">
        <v>13</v>
      </c>
      <c r="AD25" s="1">
        <v>18</v>
      </c>
      <c r="AE25" s="1">
        <v>6</v>
      </c>
      <c r="AF25" s="1">
        <v>16</v>
      </c>
      <c r="AG25" s="1">
        <v>28</v>
      </c>
      <c r="AH25" s="1">
        <v>10</v>
      </c>
      <c r="AI25" s="1">
        <v>9</v>
      </c>
      <c r="AJ25" s="1">
        <v>32</v>
      </c>
      <c r="AK25" s="1">
        <v>4</v>
      </c>
      <c r="AL25" s="1">
        <v>9</v>
      </c>
      <c r="AM25" s="1">
        <v>16</v>
      </c>
      <c r="AN25" s="1">
        <v>12</v>
      </c>
      <c r="AO25" s="1">
        <v>11</v>
      </c>
      <c r="AP25" s="1">
        <v>61</v>
      </c>
      <c r="AQ25" s="1">
        <v>51</v>
      </c>
      <c r="AR25" s="1">
        <v>99</v>
      </c>
      <c r="AS25" s="1">
        <v>32</v>
      </c>
      <c r="AT25" s="1">
        <v>41</v>
      </c>
      <c r="AU25" s="1">
        <v>22</v>
      </c>
      <c r="AV25" s="1">
        <v>26</v>
      </c>
      <c r="AW25" s="1">
        <v>30</v>
      </c>
      <c r="AX25" s="1">
        <v>32</v>
      </c>
      <c r="AY25" s="1">
        <v>8</v>
      </c>
      <c r="AZ25" s="1">
        <v>13</v>
      </c>
      <c r="BA25" s="1">
        <v>44</v>
      </c>
      <c r="BB25" s="1">
        <v>23</v>
      </c>
      <c r="BC25" s="1">
        <v>70</v>
      </c>
      <c r="BD25" s="1">
        <v>7</v>
      </c>
      <c r="BE25" s="1">
        <v>41</v>
      </c>
      <c r="BF25" s="1">
        <v>11</v>
      </c>
      <c r="BG25" s="1">
        <v>3</v>
      </c>
      <c r="BH25" s="1">
        <v>3</v>
      </c>
      <c r="BI25" s="1">
        <v>17</v>
      </c>
      <c r="BJ25" s="1">
        <v>1</v>
      </c>
      <c r="BK25" s="1">
        <v>3</v>
      </c>
      <c r="BL25" s="1">
        <v>3</v>
      </c>
      <c r="BM25" s="1">
        <v>9</v>
      </c>
      <c r="BN25" s="1">
        <v>25</v>
      </c>
      <c r="BO25" s="1">
        <v>32</v>
      </c>
      <c r="BP25" s="1">
        <v>43</v>
      </c>
      <c r="BQ25" s="1">
        <v>80</v>
      </c>
      <c r="BR25" s="1">
        <v>43</v>
      </c>
      <c r="BS25" s="1">
        <v>82</v>
      </c>
      <c r="BT25" s="1">
        <v>37</v>
      </c>
      <c r="BU25" s="1">
        <v>35</v>
      </c>
      <c r="BV25" s="1">
        <v>42</v>
      </c>
      <c r="BW25" s="1">
        <v>18</v>
      </c>
      <c r="BX25" s="1">
        <v>2</v>
      </c>
      <c r="BY25" s="1">
        <v>4</v>
      </c>
      <c r="BZ25" s="1">
        <v>4</v>
      </c>
      <c r="CA25" s="1">
        <v>6</v>
      </c>
      <c r="CB25" s="1">
        <v>12</v>
      </c>
      <c r="CC25" s="1">
        <v>43</v>
      </c>
      <c r="CD25" s="1">
        <v>3</v>
      </c>
      <c r="CE25" s="1">
        <v>9</v>
      </c>
      <c r="CF25" s="1">
        <v>1</v>
      </c>
      <c r="CG25" s="1">
        <v>1</v>
      </c>
      <c r="CH25" s="1">
        <v>18</v>
      </c>
      <c r="CI25" s="1">
        <v>8</v>
      </c>
      <c r="CJ25" s="1">
        <v>7</v>
      </c>
      <c r="CK25" s="1">
        <v>20</v>
      </c>
      <c r="CL25" s="1">
        <v>12</v>
      </c>
      <c r="CM25" s="1">
        <v>8</v>
      </c>
      <c r="CN25" s="1">
        <v>13</v>
      </c>
      <c r="CO25" s="1">
        <v>32</v>
      </c>
      <c r="CP25" s="1">
        <v>29</v>
      </c>
      <c r="CQ25" s="1">
        <v>41</v>
      </c>
      <c r="CR25" s="1">
        <v>49</v>
      </c>
      <c r="CS25" s="1">
        <v>72</v>
      </c>
      <c r="CT25" s="1">
        <v>31</v>
      </c>
      <c r="CU25" s="1">
        <v>22</v>
      </c>
      <c r="CV25" s="1">
        <v>22</v>
      </c>
      <c r="CW25" s="1">
        <v>9</v>
      </c>
      <c r="CX25" s="1">
        <v>27</v>
      </c>
      <c r="CY25" s="1">
        <v>1</v>
      </c>
      <c r="CZ25" s="1">
        <v>1</v>
      </c>
      <c r="DA25" s="1">
        <v>11</v>
      </c>
      <c r="DB25" s="1">
        <v>41</v>
      </c>
      <c r="DC25" s="1">
        <v>61</v>
      </c>
      <c r="DD25" s="1">
        <v>13</v>
      </c>
      <c r="DE25" s="1">
        <v>30</v>
      </c>
      <c r="DF25" s="1">
        <v>13</v>
      </c>
      <c r="DG25" s="1">
        <v>7</v>
      </c>
      <c r="DH25" s="1">
        <v>17</v>
      </c>
      <c r="DI25" s="1">
        <v>12</v>
      </c>
      <c r="DJ25" s="1">
        <v>5</v>
      </c>
      <c r="DK25" s="1">
        <v>5</v>
      </c>
      <c r="DL25" s="1">
        <v>2</v>
      </c>
      <c r="DM25" s="1">
        <v>8</v>
      </c>
      <c r="DN25" s="1">
        <v>8</v>
      </c>
      <c r="DO25" s="1">
        <v>18</v>
      </c>
      <c r="DP25" s="1">
        <v>29</v>
      </c>
      <c r="DQ25" s="1">
        <v>41</v>
      </c>
      <c r="DR25" s="1">
        <v>52</v>
      </c>
      <c r="DS25" s="1">
        <v>41</v>
      </c>
      <c r="DT25" s="1">
        <v>35</v>
      </c>
      <c r="DU25" s="1">
        <v>45</v>
      </c>
      <c r="DV25" s="1">
        <v>27</v>
      </c>
      <c r="DW25" s="1">
        <v>18</v>
      </c>
      <c r="DX25" s="1">
        <v>9</v>
      </c>
      <c r="DY25" s="1">
        <v>4</v>
      </c>
      <c r="DZ25" s="1">
        <v>7</v>
      </c>
      <c r="EA25" s="1">
        <v>1</v>
      </c>
    </row>
    <row r="26" spans="1:131">
      <c r="A26" s="1">
        <v>2</v>
      </c>
      <c r="B26" s="1">
        <v>17</v>
      </c>
      <c r="C26" s="1">
        <v>6</v>
      </c>
      <c r="D26" s="1">
        <v>13</v>
      </c>
      <c r="E26" s="1">
        <v>5</v>
      </c>
      <c r="F26" s="1">
        <v>8</v>
      </c>
      <c r="G26" s="1">
        <v>3</v>
      </c>
      <c r="H26" s="1">
        <v>2</v>
      </c>
      <c r="I26" s="1">
        <v>4</v>
      </c>
      <c r="J26" s="1">
        <v>11</v>
      </c>
      <c r="K26" s="1">
        <v>16</v>
      </c>
      <c r="L26" s="1">
        <v>9</v>
      </c>
      <c r="M26" s="1">
        <v>7</v>
      </c>
      <c r="N26" s="1">
        <v>7</v>
      </c>
      <c r="O26" s="1">
        <v>30</v>
      </c>
      <c r="P26" s="1">
        <v>18</v>
      </c>
      <c r="Q26" s="1">
        <v>27</v>
      </c>
      <c r="R26" s="1">
        <v>88</v>
      </c>
      <c r="S26" s="1">
        <v>35</v>
      </c>
      <c r="T26" s="1">
        <v>69</v>
      </c>
      <c r="U26" s="1">
        <v>55</v>
      </c>
      <c r="V26" s="1">
        <v>26</v>
      </c>
      <c r="W26" s="1">
        <v>48</v>
      </c>
      <c r="X26" s="1">
        <v>23</v>
      </c>
      <c r="Y26" s="1">
        <v>17</v>
      </c>
      <c r="Z26" s="1">
        <v>30</v>
      </c>
      <c r="AA26" s="1">
        <v>16</v>
      </c>
      <c r="AB26" s="1">
        <v>5</v>
      </c>
      <c r="AC26" s="1">
        <v>18</v>
      </c>
      <c r="AD26" s="1">
        <v>78</v>
      </c>
      <c r="AE26" s="1">
        <v>31</v>
      </c>
      <c r="AF26" s="1">
        <v>7</v>
      </c>
      <c r="AG26" s="1">
        <v>13</v>
      </c>
      <c r="AH26" s="1">
        <v>3</v>
      </c>
      <c r="AI26" s="1">
        <v>1</v>
      </c>
      <c r="AJ26" s="1">
        <v>6</v>
      </c>
      <c r="AK26" s="1">
        <v>19</v>
      </c>
      <c r="AL26" s="1">
        <v>22</v>
      </c>
      <c r="AM26" s="1">
        <v>13</v>
      </c>
      <c r="AN26" s="1">
        <v>13</v>
      </c>
      <c r="AO26" s="1">
        <v>24</v>
      </c>
      <c r="AP26" s="1">
        <v>43</v>
      </c>
      <c r="AQ26" s="1">
        <v>18</v>
      </c>
      <c r="AR26" s="1">
        <v>94</v>
      </c>
      <c r="AS26" s="1">
        <v>32</v>
      </c>
      <c r="AT26" s="1">
        <v>41</v>
      </c>
      <c r="AU26" s="1">
        <v>22</v>
      </c>
      <c r="AV26" s="1">
        <v>20</v>
      </c>
      <c r="AW26" s="1">
        <v>41</v>
      </c>
      <c r="AX26" s="1">
        <v>2</v>
      </c>
      <c r="AY26" s="1">
        <v>13</v>
      </c>
      <c r="AZ26" s="1">
        <v>7</v>
      </c>
      <c r="BA26" s="1">
        <v>14</v>
      </c>
      <c r="BB26" s="1">
        <v>16</v>
      </c>
      <c r="BC26" s="1">
        <v>45</v>
      </c>
      <c r="BD26" s="1">
        <v>5</v>
      </c>
      <c r="BE26" s="1">
        <v>23</v>
      </c>
      <c r="BF26" s="1">
        <v>1</v>
      </c>
      <c r="BG26" s="1">
        <v>10</v>
      </c>
      <c r="BH26" s="1">
        <v>1</v>
      </c>
      <c r="BI26" s="1">
        <v>8</v>
      </c>
      <c r="BJ26" s="1">
        <v>6</v>
      </c>
      <c r="BK26" s="1">
        <v>8</v>
      </c>
      <c r="BL26" s="1">
        <v>10</v>
      </c>
      <c r="BM26" s="1">
        <v>15</v>
      </c>
      <c r="BN26" s="1">
        <v>21</v>
      </c>
      <c r="BO26" s="1">
        <v>7</v>
      </c>
      <c r="BP26" s="1">
        <v>43</v>
      </c>
      <c r="BQ26" s="1">
        <v>46</v>
      </c>
      <c r="BR26" s="1">
        <v>41</v>
      </c>
      <c r="BS26" s="1">
        <v>57</v>
      </c>
      <c r="BT26" s="1">
        <v>72</v>
      </c>
      <c r="BU26" s="1">
        <v>48</v>
      </c>
      <c r="BV26" s="1">
        <v>42</v>
      </c>
      <c r="BW26" s="1">
        <v>9</v>
      </c>
      <c r="BX26" s="1">
        <v>1</v>
      </c>
      <c r="BY26" s="1">
        <v>13</v>
      </c>
      <c r="BZ26" s="1">
        <v>7</v>
      </c>
      <c r="CA26" s="1">
        <v>1</v>
      </c>
      <c r="CB26" s="1">
        <v>49</v>
      </c>
      <c r="CC26" s="1">
        <v>42</v>
      </c>
      <c r="CD26" s="1">
        <v>3</v>
      </c>
      <c r="CE26" s="1">
        <v>7</v>
      </c>
      <c r="CF26" s="1">
        <v>4</v>
      </c>
      <c r="CG26" s="1">
        <v>10</v>
      </c>
      <c r="CH26" s="1">
        <v>3</v>
      </c>
      <c r="CI26" s="1">
        <v>8</v>
      </c>
      <c r="CJ26" s="1">
        <v>4</v>
      </c>
      <c r="CK26" s="1">
        <v>12</v>
      </c>
      <c r="CL26" s="1">
        <v>3</v>
      </c>
      <c r="CM26" s="1">
        <v>14</v>
      </c>
      <c r="CN26" s="1">
        <v>18</v>
      </c>
      <c r="CO26" s="1">
        <v>6</v>
      </c>
      <c r="CP26" s="1">
        <v>19</v>
      </c>
      <c r="CQ26" s="1">
        <v>49</v>
      </c>
      <c r="CR26" s="1">
        <v>48</v>
      </c>
      <c r="CS26" s="1">
        <v>83</v>
      </c>
      <c r="CT26" s="1">
        <v>31</v>
      </c>
      <c r="CU26" s="1">
        <v>19</v>
      </c>
      <c r="CV26" s="1">
        <v>22</v>
      </c>
      <c r="CW26" s="1">
        <v>9</v>
      </c>
      <c r="CX26" s="1">
        <v>13</v>
      </c>
      <c r="CY26" s="1">
        <v>20</v>
      </c>
      <c r="CZ26" s="1">
        <v>1</v>
      </c>
      <c r="DA26" s="1">
        <v>13</v>
      </c>
      <c r="DB26" s="1">
        <v>44</v>
      </c>
      <c r="DC26" s="1">
        <v>15</v>
      </c>
      <c r="DD26" s="1">
        <v>5</v>
      </c>
      <c r="DE26" s="1">
        <v>33</v>
      </c>
      <c r="DF26" s="1">
        <v>16</v>
      </c>
      <c r="DG26" s="1">
        <v>18</v>
      </c>
      <c r="DH26" s="1">
        <v>24</v>
      </c>
      <c r="DI26" s="1">
        <v>29</v>
      </c>
      <c r="DJ26" s="1">
        <v>3</v>
      </c>
      <c r="DK26" s="1">
        <v>1</v>
      </c>
      <c r="DL26" s="1">
        <v>3</v>
      </c>
      <c r="DM26" s="1">
        <v>9</v>
      </c>
      <c r="DN26" s="1">
        <v>13</v>
      </c>
      <c r="DO26" s="1">
        <v>1</v>
      </c>
      <c r="DP26" s="1">
        <v>41</v>
      </c>
      <c r="DQ26" s="1">
        <v>39</v>
      </c>
      <c r="DR26" s="1">
        <v>49</v>
      </c>
      <c r="DS26" s="1">
        <v>40</v>
      </c>
      <c r="DT26" s="1">
        <v>34</v>
      </c>
      <c r="DU26" s="1">
        <v>43</v>
      </c>
      <c r="DV26" s="1">
        <v>62</v>
      </c>
      <c r="DW26" s="1">
        <v>40</v>
      </c>
      <c r="DX26" s="1">
        <v>7</v>
      </c>
      <c r="DY26" s="1">
        <v>1</v>
      </c>
      <c r="DZ26" s="1">
        <v>17</v>
      </c>
      <c r="EA26" s="1">
        <v>3</v>
      </c>
    </row>
    <row r="27" spans="1:131">
      <c r="A27" s="1">
        <v>6</v>
      </c>
      <c r="B27" s="1">
        <v>32</v>
      </c>
      <c r="C27" s="1">
        <v>6</v>
      </c>
      <c r="D27" s="1">
        <v>13</v>
      </c>
      <c r="E27" s="1">
        <v>4</v>
      </c>
      <c r="F27" s="1">
        <v>6</v>
      </c>
      <c r="G27" s="1">
        <v>3</v>
      </c>
      <c r="H27" s="1">
        <v>2</v>
      </c>
      <c r="I27" s="1">
        <v>3</v>
      </c>
      <c r="J27" s="1">
        <v>11</v>
      </c>
      <c r="K27" s="1">
        <v>16</v>
      </c>
      <c r="L27" s="1">
        <v>6</v>
      </c>
      <c r="M27" s="1">
        <v>6</v>
      </c>
      <c r="N27" s="1">
        <v>6</v>
      </c>
      <c r="O27" s="1">
        <v>6</v>
      </c>
      <c r="P27" s="1">
        <v>15</v>
      </c>
      <c r="Q27" s="1">
        <v>26</v>
      </c>
      <c r="R27" s="1">
        <v>76</v>
      </c>
      <c r="S27" s="1">
        <v>35</v>
      </c>
      <c r="T27" s="1">
        <v>57</v>
      </c>
      <c r="U27" s="1">
        <v>18</v>
      </c>
      <c r="V27" s="1">
        <v>54</v>
      </c>
      <c r="W27" s="1">
        <v>55</v>
      </c>
      <c r="X27" s="1">
        <v>17</v>
      </c>
      <c r="Y27" s="1">
        <v>17</v>
      </c>
      <c r="Z27" s="1">
        <v>30</v>
      </c>
      <c r="AA27" s="1">
        <v>15</v>
      </c>
      <c r="AB27" s="1">
        <v>4</v>
      </c>
      <c r="AC27" s="1">
        <v>17</v>
      </c>
      <c r="AD27" s="1">
        <v>31</v>
      </c>
      <c r="AE27" s="1">
        <v>6</v>
      </c>
      <c r="AF27" s="1">
        <v>3</v>
      </c>
      <c r="AG27" s="1">
        <v>2</v>
      </c>
      <c r="AH27" s="1">
        <v>1</v>
      </c>
      <c r="AI27" s="1">
        <v>1</v>
      </c>
      <c r="AJ27" s="1">
        <v>4</v>
      </c>
      <c r="AK27" s="1">
        <v>27</v>
      </c>
      <c r="AL27" s="1">
        <v>13</v>
      </c>
      <c r="AM27" s="1">
        <v>4</v>
      </c>
      <c r="AN27" s="1">
        <v>25</v>
      </c>
      <c r="AO27" s="1">
        <v>17</v>
      </c>
      <c r="AP27" s="1">
        <v>28</v>
      </c>
      <c r="AQ27" s="1">
        <v>38</v>
      </c>
      <c r="AR27" s="1">
        <v>73</v>
      </c>
      <c r="AS27" s="1">
        <v>82</v>
      </c>
      <c r="AT27" s="1">
        <v>31</v>
      </c>
      <c r="AU27" s="1">
        <v>22</v>
      </c>
      <c r="AV27" s="1">
        <v>22</v>
      </c>
      <c r="AW27" s="1">
        <v>39</v>
      </c>
      <c r="AX27" s="1">
        <v>43</v>
      </c>
      <c r="AY27" s="1">
        <v>20</v>
      </c>
      <c r="AZ27" s="1">
        <v>37</v>
      </c>
      <c r="BA27" s="1">
        <v>10</v>
      </c>
      <c r="BB27" s="1">
        <v>16</v>
      </c>
      <c r="BC27" s="1">
        <v>87</v>
      </c>
      <c r="BD27" s="1">
        <v>39</v>
      </c>
      <c r="BE27" s="1">
        <v>35</v>
      </c>
      <c r="BF27" s="1">
        <v>5</v>
      </c>
      <c r="BG27" s="1">
        <v>8</v>
      </c>
      <c r="BH27" s="1">
        <v>1</v>
      </c>
      <c r="BI27" s="1">
        <v>3</v>
      </c>
      <c r="BJ27" s="1">
        <v>10</v>
      </c>
      <c r="BK27" s="1">
        <v>7</v>
      </c>
      <c r="BL27" s="1">
        <v>1</v>
      </c>
      <c r="BM27" s="1">
        <v>5</v>
      </c>
      <c r="BN27" s="1">
        <v>15</v>
      </c>
      <c r="BO27" s="1">
        <v>11</v>
      </c>
      <c r="BP27" s="1">
        <v>33</v>
      </c>
      <c r="BQ27" s="1">
        <v>43</v>
      </c>
      <c r="BR27" s="1">
        <v>40</v>
      </c>
      <c r="BS27" s="1">
        <v>85</v>
      </c>
      <c r="BT27" s="1">
        <v>71</v>
      </c>
      <c r="BU27" s="1">
        <v>40</v>
      </c>
      <c r="BV27" s="1">
        <v>31</v>
      </c>
      <c r="BW27" s="1">
        <v>23</v>
      </c>
      <c r="BX27" s="1">
        <v>11</v>
      </c>
      <c r="BY27" s="1">
        <v>2</v>
      </c>
      <c r="BZ27" s="1">
        <v>9</v>
      </c>
      <c r="CA27" s="1">
        <v>10</v>
      </c>
      <c r="CB27" s="1">
        <v>41</v>
      </c>
      <c r="CC27" s="1">
        <v>38</v>
      </c>
      <c r="CD27" s="1">
        <v>6</v>
      </c>
      <c r="CE27" s="1">
        <v>7</v>
      </c>
      <c r="CF27" s="1">
        <v>10</v>
      </c>
      <c r="CG27" s="1">
        <v>1</v>
      </c>
      <c r="CH27" s="1">
        <v>14</v>
      </c>
      <c r="CI27" s="1">
        <v>2</v>
      </c>
      <c r="CJ27" s="1">
        <v>11</v>
      </c>
      <c r="CK27" s="1">
        <v>1</v>
      </c>
      <c r="CL27" s="1">
        <v>5</v>
      </c>
      <c r="CM27" s="1">
        <v>10</v>
      </c>
      <c r="CN27" s="1">
        <v>3</v>
      </c>
      <c r="CO27" s="1">
        <v>5</v>
      </c>
      <c r="CP27" s="1">
        <v>29</v>
      </c>
      <c r="CQ27" s="1">
        <v>76</v>
      </c>
      <c r="CR27" s="1">
        <v>44</v>
      </c>
      <c r="CS27" s="1">
        <v>60</v>
      </c>
      <c r="CT27" s="1">
        <v>25</v>
      </c>
      <c r="CU27" s="1">
        <v>18</v>
      </c>
      <c r="CV27" s="1">
        <v>18</v>
      </c>
      <c r="CW27" s="1">
        <v>9</v>
      </c>
      <c r="CX27" s="1">
        <v>24</v>
      </c>
      <c r="CY27" s="1">
        <v>1</v>
      </c>
      <c r="CZ27" s="1">
        <v>7</v>
      </c>
      <c r="DA27" s="1">
        <v>11</v>
      </c>
      <c r="DB27" s="1">
        <v>11</v>
      </c>
      <c r="DC27" s="1">
        <v>29</v>
      </c>
      <c r="DD27" s="1">
        <v>10</v>
      </c>
      <c r="DE27" s="1">
        <v>29</v>
      </c>
      <c r="DF27" s="1">
        <v>10</v>
      </c>
      <c r="DG27" s="1">
        <v>21</v>
      </c>
      <c r="DH27" s="1">
        <v>19</v>
      </c>
      <c r="DI27" s="1">
        <v>4</v>
      </c>
      <c r="DJ27" s="1">
        <v>1</v>
      </c>
      <c r="DK27" s="1">
        <v>7</v>
      </c>
      <c r="DL27" s="1">
        <v>6</v>
      </c>
      <c r="DM27" s="1">
        <v>1</v>
      </c>
      <c r="DN27" s="1">
        <v>7</v>
      </c>
      <c r="DO27" s="1">
        <v>30</v>
      </c>
      <c r="DP27" s="1">
        <v>50</v>
      </c>
      <c r="DQ27" s="1">
        <v>33</v>
      </c>
      <c r="DR27" s="1">
        <v>46</v>
      </c>
      <c r="DS27" s="1">
        <v>39</v>
      </c>
      <c r="DT27" s="1">
        <v>33</v>
      </c>
      <c r="DU27" s="1">
        <v>38</v>
      </c>
      <c r="DV27" s="1">
        <v>55</v>
      </c>
      <c r="DW27" s="1">
        <v>14</v>
      </c>
      <c r="DX27" s="1">
        <v>4</v>
      </c>
      <c r="DY27" s="1">
        <v>1</v>
      </c>
      <c r="DZ27" s="1">
        <v>6</v>
      </c>
      <c r="EA27" s="1">
        <v>6</v>
      </c>
    </row>
    <row r="28" spans="1:131">
      <c r="A28" s="1">
        <v>6</v>
      </c>
      <c r="B28" s="1">
        <v>1</v>
      </c>
      <c r="C28" s="1">
        <v>2</v>
      </c>
      <c r="D28" s="1">
        <v>12</v>
      </c>
      <c r="E28" s="1">
        <v>3</v>
      </c>
      <c r="F28" s="1">
        <v>6</v>
      </c>
      <c r="G28" s="1">
        <v>3</v>
      </c>
      <c r="H28" s="1">
        <v>1</v>
      </c>
      <c r="I28" s="1">
        <v>3</v>
      </c>
      <c r="J28" s="1">
        <v>10</v>
      </c>
      <c r="K28" s="1">
        <v>15</v>
      </c>
      <c r="L28" s="1">
        <v>6</v>
      </c>
      <c r="M28" s="1">
        <v>6</v>
      </c>
      <c r="N28" s="1">
        <v>6</v>
      </c>
      <c r="O28" s="1">
        <v>13</v>
      </c>
      <c r="P28" s="1">
        <v>10</v>
      </c>
      <c r="Q28" s="1">
        <v>25</v>
      </c>
      <c r="R28" s="1">
        <v>59</v>
      </c>
      <c r="S28" s="1">
        <v>29</v>
      </c>
      <c r="T28" s="1">
        <v>30</v>
      </c>
      <c r="U28" s="1">
        <v>42</v>
      </c>
      <c r="V28" s="1">
        <v>40</v>
      </c>
      <c r="W28" s="1">
        <v>56</v>
      </c>
      <c r="X28" s="1">
        <v>11</v>
      </c>
      <c r="Y28" s="1">
        <v>14</v>
      </c>
      <c r="Z28" s="1">
        <v>11</v>
      </c>
      <c r="AA28" s="1">
        <v>14</v>
      </c>
      <c r="AB28" s="1">
        <v>7</v>
      </c>
      <c r="AC28" s="1">
        <v>25</v>
      </c>
      <c r="AD28" s="1">
        <v>20</v>
      </c>
      <c r="AE28" s="1">
        <v>15</v>
      </c>
      <c r="AF28" s="1">
        <v>10</v>
      </c>
      <c r="AG28" s="1">
        <v>5</v>
      </c>
      <c r="AH28" s="1">
        <v>5</v>
      </c>
      <c r="AI28" s="1">
        <v>5</v>
      </c>
      <c r="AJ28" s="1">
        <v>25</v>
      </c>
      <c r="AK28" s="1">
        <v>7</v>
      </c>
      <c r="AL28" s="1">
        <v>16</v>
      </c>
      <c r="AM28" s="1">
        <v>27</v>
      </c>
      <c r="AN28" s="1">
        <v>17</v>
      </c>
      <c r="AO28" s="1">
        <v>21</v>
      </c>
      <c r="AP28" s="1">
        <v>59</v>
      </c>
      <c r="AQ28" s="1">
        <v>35</v>
      </c>
      <c r="AR28" s="1">
        <v>56</v>
      </c>
      <c r="AS28" s="1">
        <v>41</v>
      </c>
      <c r="AT28" s="1">
        <v>41</v>
      </c>
      <c r="AU28" s="1">
        <v>21</v>
      </c>
      <c r="AV28" s="1">
        <v>19</v>
      </c>
      <c r="AW28" s="1">
        <v>9</v>
      </c>
      <c r="AX28" s="1">
        <v>29</v>
      </c>
      <c r="AY28" s="1">
        <v>11</v>
      </c>
      <c r="AZ28" s="1">
        <v>16</v>
      </c>
      <c r="BA28" s="1">
        <v>14</v>
      </c>
      <c r="BB28" s="1">
        <v>18</v>
      </c>
      <c r="BC28" s="1">
        <v>95</v>
      </c>
      <c r="BD28" s="1">
        <v>8</v>
      </c>
      <c r="BE28" s="1">
        <v>35</v>
      </c>
      <c r="BF28" s="1">
        <v>2</v>
      </c>
      <c r="BG28" s="1">
        <v>9</v>
      </c>
      <c r="BH28" s="1">
        <v>1</v>
      </c>
      <c r="BI28" s="1">
        <v>1</v>
      </c>
      <c r="BJ28" s="1">
        <v>1</v>
      </c>
      <c r="BK28" s="1">
        <v>3</v>
      </c>
      <c r="BL28" s="1">
        <v>1</v>
      </c>
      <c r="BM28" s="1">
        <v>1</v>
      </c>
      <c r="BN28" s="1">
        <v>20</v>
      </c>
      <c r="BO28" s="1">
        <v>21</v>
      </c>
      <c r="BP28" s="1">
        <v>22</v>
      </c>
      <c r="BQ28" s="1">
        <v>86</v>
      </c>
      <c r="BR28" s="1">
        <v>39</v>
      </c>
      <c r="BS28" s="1">
        <v>37</v>
      </c>
      <c r="BT28" s="1">
        <v>57</v>
      </c>
      <c r="BU28" s="1">
        <v>57</v>
      </c>
      <c r="BV28" s="1">
        <v>26</v>
      </c>
      <c r="BW28" s="1">
        <v>14</v>
      </c>
      <c r="BX28" s="1">
        <v>13</v>
      </c>
      <c r="BY28" s="1">
        <v>12</v>
      </c>
      <c r="BZ28" s="1">
        <v>5</v>
      </c>
      <c r="CA28" s="1">
        <v>15</v>
      </c>
      <c r="CB28" s="1">
        <v>8</v>
      </c>
      <c r="CC28" s="1">
        <v>37</v>
      </c>
      <c r="CD28" s="1">
        <v>3</v>
      </c>
      <c r="CE28" s="1">
        <v>6</v>
      </c>
      <c r="CF28" s="1">
        <v>6</v>
      </c>
      <c r="CG28" s="1">
        <v>21</v>
      </c>
      <c r="CH28" s="1">
        <v>3</v>
      </c>
      <c r="CI28" s="1">
        <v>1</v>
      </c>
      <c r="CJ28" s="1">
        <v>6</v>
      </c>
      <c r="CK28" s="1">
        <v>9</v>
      </c>
      <c r="CL28" s="1">
        <v>12</v>
      </c>
      <c r="CM28" s="1">
        <v>13</v>
      </c>
      <c r="CN28" s="1">
        <v>6</v>
      </c>
      <c r="CO28" s="1">
        <v>17</v>
      </c>
      <c r="CP28" s="1">
        <v>37</v>
      </c>
      <c r="CQ28" s="1">
        <v>47</v>
      </c>
      <c r="CR28" s="1">
        <v>34</v>
      </c>
      <c r="CS28" s="1">
        <v>60</v>
      </c>
      <c r="CT28" s="1">
        <v>24</v>
      </c>
      <c r="CU28" s="1">
        <v>18</v>
      </c>
      <c r="CV28" s="1">
        <v>12</v>
      </c>
      <c r="CW28" s="1">
        <v>8</v>
      </c>
      <c r="CX28" s="1">
        <v>5</v>
      </c>
      <c r="CY28" s="1">
        <v>10</v>
      </c>
      <c r="CZ28" s="1">
        <v>3</v>
      </c>
      <c r="DA28" s="1">
        <v>1</v>
      </c>
      <c r="DB28" s="1">
        <v>8</v>
      </c>
      <c r="DC28" s="1">
        <v>56</v>
      </c>
      <c r="DD28" s="1">
        <v>1</v>
      </c>
      <c r="DE28" s="1">
        <v>18</v>
      </c>
      <c r="DF28" s="1">
        <v>4</v>
      </c>
      <c r="DG28" s="1">
        <v>1</v>
      </c>
      <c r="DH28" s="1">
        <v>9</v>
      </c>
      <c r="DI28" s="1">
        <v>4</v>
      </c>
      <c r="DJ28" s="1">
        <v>1</v>
      </c>
      <c r="DK28" s="1">
        <v>7</v>
      </c>
      <c r="DL28" s="1">
        <v>4</v>
      </c>
      <c r="DM28" s="1">
        <v>7</v>
      </c>
      <c r="DN28" s="1">
        <v>11</v>
      </c>
      <c r="DO28" s="1">
        <v>21</v>
      </c>
      <c r="DP28" s="1">
        <v>43</v>
      </c>
      <c r="DQ28" s="1">
        <v>32</v>
      </c>
      <c r="DR28" s="1">
        <v>41</v>
      </c>
      <c r="DS28" s="1">
        <v>33</v>
      </c>
      <c r="DT28" s="1">
        <v>32</v>
      </c>
      <c r="DU28" s="1">
        <v>30</v>
      </c>
      <c r="DV28" s="1">
        <v>50</v>
      </c>
      <c r="DW28" s="1">
        <v>32</v>
      </c>
      <c r="DX28" s="1">
        <v>3</v>
      </c>
      <c r="DY28" s="1">
        <v>2</v>
      </c>
      <c r="DZ28" s="1">
        <v>18</v>
      </c>
      <c r="EA28" s="1">
        <v>2</v>
      </c>
    </row>
    <row r="29" spans="1:131">
      <c r="A29" s="1">
        <v>3</v>
      </c>
      <c r="B29" s="1">
        <v>19</v>
      </c>
      <c r="C29" s="1">
        <v>1</v>
      </c>
      <c r="D29" s="1">
        <v>11</v>
      </c>
      <c r="E29" s="1">
        <v>1</v>
      </c>
      <c r="F29" s="1">
        <v>2</v>
      </c>
      <c r="G29" s="1">
        <v>3</v>
      </c>
      <c r="H29" s="1">
        <v>1</v>
      </c>
      <c r="I29" s="1">
        <v>1</v>
      </c>
      <c r="J29" s="1">
        <v>5</v>
      </c>
      <c r="K29" s="1">
        <v>15</v>
      </c>
      <c r="L29" s="1">
        <v>5</v>
      </c>
      <c r="M29" s="1">
        <v>4</v>
      </c>
      <c r="N29" s="1">
        <v>4</v>
      </c>
      <c r="O29" s="1">
        <v>28</v>
      </c>
      <c r="P29" s="1">
        <v>9</v>
      </c>
      <c r="Q29" s="1">
        <v>24</v>
      </c>
      <c r="R29" s="1">
        <v>75</v>
      </c>
      <c r="S29" s="1">
        <v>24</v>
      </c>
      <c r="T29" s="1">
        <v>62</v>
      </c>
      <c r="U29" s="1">
        <v>35</v>
      </c>
      <c r="V29" s="1">
        <v>24</v>
      </c>
      <c r="W29" s="1">
        <v>32</v>
      </c>
      <c r="X29" s="1">
        <v>4</v>
      </c>
      <c r="Y29" s="1">
        <v>11</v>
      </c>
      <c r="Z29" s="1">
        <v>9</v>
      </c>
      <c r="AA29" s="1">
        <v>12</v>
      </c>
      <c r="AB29" s="1">
        <v>8</v>
      </c>
      <c r="AC29" s="1">
        <v>2</v>
      </c>
      <c r="AD29" s="1">
        <v>37</v>
      </c>
      <c r="AE29" s="1">
        <v>2</v>
      </c>
      <c r="AF29" s="1">
        <v>11</v>
      </c>
      <c r="AG29" s="1">
        <v>18</v>
      </c>
      <c r="AH29" s="1">
        <v>12</v>
      </c>
      <c r="AI29" s="1">
        <v>7</v>
      </c>
      <c r="AJ29" s="1">
        <v>11</v>
      </c>
      <c r="AK29" s="1">
        <v>12</v>
      </c>
      <c r="AL29" s="1">
        <v>23</v>
      </c>
      <c r="AM29" s="1">
        <v>7</v>
      </c>
      <c r="AN29" s="1">
        <v>2</v>
      </c>
      <c r="AO29" s="1">
        <v>31</v>
      </c>
      <c r="AP29" s="1">
        <v>28</v>
      </c>
      <c r="AQ29" s="1">
        <v>30</v>
      </c>
      <c r="AR29" s="1">
        <v>73</v>
      </c>
      <c r="AS29" s="1">
        <v>78</v>
      </c>
      <c r="AT29" s="1">
        <v>44</v>
      </c>
      <c r="AU29" s="1">
        <v>24</v>
      </c>
      <c r="AV29" s="1">
        <v>9</v>
      </c>
      <c r="AW29" s="1">
        <v>6</v>
      </c>
      <c r="AX29" s="1">
        <v>15</v>
      </c>
      <c r="AY29" s="1">
        <v>16</v>
      </c>
      <c r="AZ29" s="1">
        <v>10</v>
      </c>
      <c r="BA29" s="1">
        <v>16</v>
      </c>
      <c r="BB29" s="1">
        <v>38</v>
      </c>
      <c r="BC29" s="1">
        <v>110</v>
      </c>
      <c r="BD29" s="1">
        <v>26</v>
      </c>
      <c r="BE29" s="1">
        <v>46</v>
      </c>
      <c r="BF29" s="1">
        <v>3</v>
      </c>
      <c r="BG29" s="1">
        <v>11</v>
      </c>
      <c r="BH29" s="1">
        <v>1</v>
      </c>
      <c r="BI29" s="1">
        <v>1</v>
      </c>
      <c r="BJ29" s="1">
        <v>13</v>
      </c>
      <c r="BK29" s="1">
        <v>5</v>
      </c>
      <c r="BL29" s="1">
        <v>5</v>
      </c>
      <c r="BM29" s="1">
        <v>9</v>
      </c>
      <c r="BN29" s="1">
        <v>6</v>
      </c>
      <c r="BO29" s="1">
        <v>7</v>
      </c>
      <c r="BP29" s="1">
        <v>31</v>
      </c>
      <c r="BQ29" s="1">
        <v>47</v>
      </c>
      <c r="BR29" s="1">
        <v>28</v>
      </c>
      <c r="BS29" s="1">
        <v>27</v>
      </c>
      <c r="BT29" s="1">
        <v>56</v>
      </c>
      <c r="BU29" s="1">
        <v>53</v>
      </c>
      <c r="BV29" s="1">
        <v>38</v>
      </c>
      <c r="BW29" s="1">
        <v>20</v>
      </c>
      <c r="BX29" s="1">
        <v>3</v>
      </c>
      <c r="BY29" s="1">
        <v>1</v>
      </c>
      <c r="BZ29" s="1">
        <v>10</v>
      </c>
      <c r="CA29" s="1">
        <v>8</v>
      </c>
      <c r="CB29" s="1">
        <v>19</v>
      </c>
      <c r="CC29" s="1">
        <v>22</v>
      </c>
      <c r="CD29" s="1">
        <v>14</v>
      </c>
      <c r="CE29" s="1">
        <v>3</v>
      </c>
      <c r="CF29" s="1">
        <v>1</v>
      </c>
      <c r="CG29" s="1">
        <v>6</v>
      </c>
      <c r="CH29" s="1">
        <v>4</v>
      </c>
      <c r="CI29" s="1">
        <v>1</v>
      </c>
      <c r="CJ29" s="1">
        <v>2</v>
      </c>
      <c r="CK29" s="1">
        <v>1</v>
      </c>
      <c r="CL29" s="1">
        <v>3</v>
      </c>
      <c r="CM29" s="1">
        <v>6</v>
      </c>
      <c r="CN29" s="1">
        <v>14</v>
      </c>
      <c r="CO29" s="1">
        <v>28</v>
      </c>
      <c r="CP29" s="1">
        <v>36</v>
      </c>
      <c r="CQ29" s="1">
        <v>70</v>
      </c>
      <c r="CR29" s="1">
        <v>25</v>
      </c>
      <c r="CS29" s="1">
        <v>33</v>
      </c>
      <c r="CT29" s="1">
        <v>21</v>
      </c>
      <c r="CU29" s="1">
        <v>15</v>
      </c>
      <c r="CV29" s="1">
        <v>9</v>
      </c>
      <c r="CW29" s="1">
        <v>8</v>
      </c>
      <c r="CX29" s="1">
        <v>30</v>
      </c>
      <c r="CY29" s="1">
        <v>8</v>
      </c>
      <c r="CZ29" s="1">
        <v>9</v>
      </c>
      <c r="DA29" s="1">
        <v>7</v>
      </c>
      <c r="DB29" s="1">
        <v>18</v>
      </c>
      <c r="DC29" s="1">
        <v>72</v>
      </c>
      <c r="DD29" s="1">
        <v>14</v>
      </c>
      <c r="DE29" s="1">
        <v>45</v>
      </c>
      <c r="DF29" s="1">
        <v>3</v>
      </c>
      <c r="DG29" s="1">
        <v>11</v>
      </c>
      <c r="DH29" s="1">
        <v>4</v>
      </c>
      <c r="DI29" s="1">
        <v>1</v>
      </c>
      <c r="DJ29" s="1">
        <v>3</v>
      </c>
      <c r="DK29" s="1">
        <v>17</v>
      </c>
      <c r="DL29" s="1">
        <v>7</v>
      </c>
      <c r="DM29" s="1">
        <v>3</v>
      </c>
      <c r="DN29" s="1">
        <v>5</v>
      </c>
      <c r="DO29" s="1">
        <v>16</v>
      </c>
      <c r="DP29" s="1">
        <v>42</v>
      </c>
      <c r="DQ29" s="1">
        <v>32</v>
      </c>
      <c r="DR29" s="1">
        <v>38</v>
      </c>
      <c r="DS29" s="1">
        <v>30</v>
      </c>
      <c r="DT29" s="1">
        <v>30</v>
      </c>
      <c r="DU29" s="1">
        <v>29</v>
      </c>
      <c r="DV29" s="1">
        <v>51</v>
      </c>
      <c r="DW29" s="1">
        <v>43</v>
      </c>
      <c r="DX29" s="1">
        <v>1</v>
      </c>
      <c r="DY29" s="1">
        <v>13</v>
      </c>
      <c r="DZ29" s="1">
        <v>3</v>
      </c>
      <c r="EA29" s="1">
        <v>6</v>
      </c>
    </row>
    <row r="30" spans="1:131">
      <c r="A30" s="1">
        <v>3</v>
      </c>
      <c r="B30" s="1">
        <v>13</v>
      </c>
      <c r="C30" s="1">
        <v>1</v>
      </c>
      <c r="D30" s="1">
        <v>5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5</v>
      </c>
      <c r="K30" s="1">
        <v>14</v>
      </c>
      <c r="L30" s="1">
        <v>3</v>
      </c>
      <c r="M30" s="1">
        <v>2</v>
      </c>
      <c r="N30" s="1">
        <v>3</v>
      </c>
      <c r="O30" s="1">
        <v>46</v>
      </c>
      <c r="P30" s="1">
        <v>7</v>
      </c>
      <c r="Q30" s="1">
        <v>15</v>
      </c>
      <c r="R30" s="1">
        <v>56</v>
      </c>
      <c r="S30" s="1">
        <v>17</v>
      </c>
      <c r="T30" s="1">
        <v>21</v>
      </c>
      <c r="U30" s="1">
        <v>22</v>
      </c>
      <c r="V30" s="1">
        <v>18</v>
      </c>
      <c r="W30" s="1">
        <v>73</v>
      </c>
      <c r="X30" s="1">
        <v>1</v>
      </c>
      <c r="Y30" s="1">
        <v>10</v>
      </c>
      <c r="Z30" s="1">
        <v>22</v>
      </c>
      <c r="AA30" s="1">
        <v>4</v>
      </c>
      <c r="AB30" s="1">
        <v>9</v>
      </c>
      <c r="AC30" s="1">
        <v>6</v>
      </c>
      <c r="AD30" s="1">
        <v>35</v>
      </c>
      <c r="AE30" s="1">
        <v>2</v>
      </c>
      <c r="AF30" s="1">
        <v>13</v>
      </c>
      <c r="AG30" s="1">
        <v>20</v>
      </c>
      <c r="AH30" s="1">
        <v>3</v>
      </c>
      <c r="AI30" s="1">
        <v>1</v>
      </c>
      <c r="AJ30" s="1">
        <v>11</v>
      </c>
      <c r="AK30" s="1">
        <v>14</v>
      </c>
      <c r="AL30" s="1">
        <v>6</v>
      </c>
      <c r="AM30" s="1">
        <v>5</v>
      </c>
      <c r="AN30" s="1">
        <v>7</v>
      </c>
      <c r="AO30" s="1">
        <v>28</v>
      </c>
      <c r="AP30" s="1">
        <v>66</v>
      </c>
      <c r="AQ30" s="1">
        <v>49</v>
      </c>
      <c r="AR30" s="1">
        <v>71</v>
      </c>
      <c r="AS30" s="1">
        <v>58</v>
      </c>
      <c r="AT30" s="1">
        <v>20</v>
      </c>
      <c r="AU30" s="1">
        <v>22</v>
      </c>
      <c r="AV30" s="1">
        <v>10</v>
      </c>
      <c r="AW30" s="1">
        <v>24</v>
      </c>
      <c r="AX30" s="1">
        <v>4</v>
      </c>
      <c r="AY30" s="1">
        <v>19</v>
      </c>
      <c r="AZ30" s="1">
        <v>19</v>
      </c>
      <c r="BA30" s="1">
        <v>16</v>
      </c>
      <c r="BB30" s="1">
        <v>4</v>
      </c>
      <c r="BC30" s="1">
        <v>101</v>
      </c>
      <c r="BD30" s="1">
        <v>9</v>
      </c>
      <c r="BE30" s="1">
        <v>19</v>
      </c>
      <c r="BF30" s="1">
        <v>7</v>
      </c>
      <c r="BG30" s="1">
        <v>30</v>
      </c>
      <c r="BH30" s="1">
        <v>1</v>
      </c>
      <c r="BI30" s="1">
        <v>8</v>
      </c>
      <c r="BJ30" s="1">
        <v>8</v>
      </c>
      <c r="BK30" s="1">
        <v>4</v>
      </c>
      <c r="BL30" s="1">
        <v>5</v>
      </c>
      <c r="BM30" s="1">
        <v>6</v>
      </c>
      <c r="BN30" s="1">
        <v>17</v>
      </c>
      <c r="BO30" s="1">
        <v>17</v>
      </c>
      <c r="BP30" s="1">
        <v>30</v>
      </c>
      <c r="BQ30" s="1">
        <v>95</v>
      </c>
      <c r="BR30" s="1">
        <v>28</v>
      </c>
      <c r="BS30" s="1">
        <v>32</v>
      </c>
      <c r="BT30" s="1">
        <v>76</v>
      </c>
      <c r="BU30" s="1">
        <v>57</v>
      </c>
      <c r="BV30" s="1">
        <v>30</v>
      </c>
      <c r="BW30" s="1">
        <v>28</v>
      </c>
      <c r="BX30" s="1">
        <v>5</v>
      </c>
      <c r="BY30" s="1">
        <v>2</v>
      </c>
      <c r="BZ30" s="1">
        <v>3</v>
      </c>
      <c r="CA30" s="1">
        <v>7</v>
      </c>
      <c r="CB30" s="1">
        <v>16</v>
      </c>
      <c r="CC30" s="1">
        <v>15</v>
      </c>
      <c r="CD30" s="1">
        <v>4</v>
      </c>
      <c r="CE30" s="1">
        <v>1</v>
      </c>
      <c r="CF30" s="1">
        <v>5</v>
      </c>
      <c r="CG30" s="1">
        <v>9</v>
      </c>
      <c r="CH30" s="1">
        <v>7</v>
      </c>
      <c r="CI30" s="1">
        <v>3</v>
      </c>
      <c r="CJ30" s="1">
        <v>3</v>
      </c>
      <c r="CK30" s="1">
        <v>3</v>
      </c>
      <c r="CL30" s="1">
        <v>12</v>
      </c>
      <c r="CM30" s="1">
        <v>1</v>
      </c>
      <c r="CN30" s="1">
        <v>4</v>
      </c>
      <c r="CO30" s="1">
        <v>10</v>
      </c>
      <c r="CP30" s="1">
        <v>34</v>
      </c>
      <c r="CQ30" s="1">
        <v>54</v>
      </c>
      <c r="CR30" s="1">
        <v>22</v>
      </c>
      <c r="CS30" s="1">
        <v>67</v>
      </c>
      <c r="CT30" s="1">
        <v>3</v>
      </c>
      <c r="CU30" s="1">
        <v>12</v>
      </c>
      <c r="CV30" s="1">
        <v>3</v>
      </c>
      <c r="CW30" s="1">
        <v>7</v>
      </c>
      <c r="CX30" s="1">
        <v>4</v>
      </c>
      <c r="CY30" s="1">
        <v>1</v>
      </c>
      <c r="CZ30" s="1">
        <v>1</v>
      </c>
      <c r="DA30" s="1">
        <v>1</v>
      </c>
      <c r="DB30" s="1">
        <v>24</v>
      </c>
      <c r="DC30" s="1">
        <v>40</v>
      </c>
      <c r="DD30" s="1">
        <v>5</v>
      </c>
      <c r="DE30" s="1">
        <v>27</v>
      </c>
      <c r="DF30" s="1">
        <v>1</v>
      </c>
      <c r="DG30" s="1">
        <v>14</v>
      </c>
      <c r="DH30" s="1">
        <v>4</v>
      </c>
      <c r="DI30" s="1">
        <v>23</v>
      </c>
      <c r="DJ30" s="1">
        <v>1</v>
      </c>
      <c r="DK30" s="1">
        <v>1</v>
      </c>
      <c r="DL30" s="1">
        <v>7</v>
      </c>
      <c r="DM30" s="1">
        <v>9</v>
      </c>
      <c r="DN30" s="1">
        <v>18</v>
      </c>
      <c r="DO30" s="1">
        <v>25</v>
      </c>
      <c r="DP30" s="1">
        <v>30</v>
      </c>
      <c r="DQ30" s="1">
        <v>21</v>
      </c>
      <c r="DR30" s="1">
        <v>32</v>
      </c>
      <c r="DS30" s="1">
        <v>28</v>
      </c>
      <c r="DT30" s="1">
        <v>19</v>
      </c>
      <c r="DU30" s="1">
        <v>24</v>
      </c>
      <c r="DV30" s="1">
        <v>60</v>
      </c>
      <c r="DW30" s="1">
        <v>47</v>
      </c>
      <c r="DX30" s="1">
        <v>1</v>
      </c>
      <c r="DY30" s="1">
        <v>2</v>
      </c>
      <c r="DZ30" s="1">
        <v>2</v>
      </c>
      <c r="EA30" s="1">
        <v>11</v>
      </c>
    </row>
    <row r="31" spans="1:131">
      <c r="A31" s="1">
        <v>1</v>
      </c>
    </row>
    <row r="32" spans="1:131">
      <c r="A32" s="1">
        <v>11</v>
      </c>
    </row>
    <row r="33" spans="1:132">
      <c r="A33" s="1">
        <v>35</v>
      </c>
    </row>
    <row r="34" spans="1:132">
      <c r="A34" s="1">
        <v>1</v>
      </c>
    </row>
    <row r="35" spans="1:132">
      <c r="A35" s="1">
        <v>12</v>
      </c>
    </row>
    <row r="36" spans="1:132">
      <c r="A36" s="1">
        <v>11</v>
      </c>
    </row>
    <row r="37" spans="1:132">
      <c r="A37" s="1">
        <v>1</v>
      </c>
    </row>
    <row r="38" spans="1:132">
      <c r="A38" s="1">
        <f>AVERAGE(A3:A37)</f>
        <v>14.228571428571428</v>
      </c>
      <c r="B38" s="1">
        <f>AVERAGE(B3:B37)</f>
        <v>29</v>
      </c>
      <c r="C38" s="1">
        <f t="shared" ref="C38:BN38" si="0">AVERAGE(C3:C37)</f>
        <v>16.357142857142858</v>
      </c>
      <c r="D38" s="1">
        <f t="shared" si="0"/>
        <v>37.928571428571431</v>
      </c>
      <c r="E38" s="1">
        <f t="shared" si="0"/>
        <v>34.678571428571431</v>
      </c>
      <c r="F38" s="1">
        <f t="shared" si="0"/>
        <v>14.607142857142858</v>
      </c>
      <c r="G38" s="1">
        <f t="shared" si="0"/>
        <v>12.035714285714286</v>
      </c>
      <c r="H38" s="1">
        <f t="shared" si="0"/>
        <v>8.1785714285714288</v>
      </c>
      <c r="I38" s="1">
        <f t="shared" si="0"/>
        <v>12</v>
      </c>
      <c r="J38" s="1">
        <f t="shared" si="0"/>
        <v>24.035714285714285</v>
      </c>
      <c r="K38" s="1">
        <f t="shared" si="0"/>
        <v>36.464285714285715</v>
      </c>
      <c r="L38" s="1">
        <f t="shared" si="0"/>
        <v>17.892857142857142</v>
      </c>
      <c r="M38" s="1">
        <f t="shared" si="0"/>
        <v>13.607142857142858</v>
      </c>
      <c r="N38" s="1">
        <f t="shared" si="0"/>
        <v>17.928571428571427</v>
      </c>
      <c r="O38" s="1">
        <f t="shared" si="0"/>
        <v>20.607142857142858</v>
      </c>
      <c r="P38" s="1">
        <f t="shared" si="0"/>
        <v>29.857142857142858</v>
      </c>
      <c r="Q38" s="1">
        <f t="shared" si="0"/>
        <v>45.25</v>
      </c>
      <c r="R38" s="1">
        <f t="shared" si="0"/>
        <v>51.964285714285715</v>
      </c>
      <c r="S38" s="1">
        <f t="shared" si="0"/>
        <v>50.642857142857146</v>
      </c>
      <c r="T38" s="1">
        <f t="shared" si="0"/>
        <v>46.928571428571431</v>
      </c>
      <c r="U38" s="1">
        <f t="shared" si="0"/>
        <v>45.785714285714285</v>
      </c>
      <c r="V38" s="1">
        <f t="shared" si="0"/>
        <v>44.428571428571431</v>
      </c>
      <c r="W38" s="1">
        <f t="shared" si="0"/>
        <v>41.642857142857146</v>
      </c>
      <c r="X38" s="1">
        <f t="shared" si="0"/>
        <v>49.035714285714285</v>
      </c>
      <c r="Y38" s="1">
        <f t="shared" si="0"/>
        <v>43.178571428571431</v>
      </c>
      <c r="Z38" s="1">
        <f t="shared" si="0"/>
        <v>34.285714285714285</v>
      </c>
      <c r="AA38" s="1">
        <f t="shared" si="0"/>
        <v>33.035714285714285</v>
      </c>
      <c r="AB38" s="1">
        <f t="shared" si="0"/>
        <v>16.571428571428573</v>
      </c>
      <c r="AC38" s="1">
        <f t="shared" si="0"/>
        <v>16.285714285714285</v>
      </c>
      <c r="AD38" s="1">
        <f t="shared" si="0"/>
        <v>19.642857142857142</v>
      </c>
      <c r="AE38" s="1">
        <f t="shared" si="0"/>
        <v>15.678571428571429</v>
      </c>
      <c r="AF38" s="1">
        <f t="shared" si="0"/>
        <v>9.9285714285714288</v>
      </c>
      <c r="AG38" s="1">
        <f t="shared" si="0"/>
        <v>10.321428571428571</v>
      </c>
      <c r="AH38" s="1">
        <f t="shared" si="0"/>
        <v>6.2857142857142856</v>
      </c>
      <c r="AI38" s="1">
        <f t="shared" si="0"/>
        <v>6.0714285714285712</v>
      </c>
      <c r="AJ38" s="1">
        <f t="shared" si="0"/>
        <v>24.285714285714285</v>
      </c>
      <c r="AK38" s="1">
        <f t="shared" si="0"/>
        <v>19.285714285714285</v>
      </c>
      <c r="AL38" s="1">
        <f t="shared" si="0"/>
        <v>13.892857142857142</v>
      </c>
      <c r="AM38" s="1">
        <f t="shared" si="0"/>
        <v>14.107142857142858</v>
      </c>
      <c r="AN38" s="1">
        <f t="shared" si="0"/>
        <v>16.392857142857142</v>
      </c>
      <c r="AO38" s="1">
        <f t="shared" si="0"/>
        <v>19.285714285714285</v>
      </c>
      <c r="AP38" s="1">
        <f t="shared" si="0"/>
        <v>31.142857142857142</v>
      </c>
      <c r="AQ38" s="1">
        <f t="shared" si="0"/>
        <v>42.178571428571431</v>
      </c>
      <c r="AR38" s="1">
        <f t="shared" si="0"/>
        <v>72.5</v>
      </c>
      <c r="AS38" s="1">
        <f t="shared" si="0"/>
        <v>62.464285714285715</v>
      </c>
      <c r="AT38" s="1">
        <f t="shared" si="0"/>
        <v>42.5</v>
      </c>
      <c r="AU38" s="1">
        <f t="shared" si="0"/>
        <v>30.678571428571427</v>
      </c>
      <c r="AV38" s="1">
        <f t="shared" si="0"/>
        <v>25.178571428571427</v>
      </c>
      <c r="AW38" s="1">
        <f t="shared" si="0"/>
        <v>23.25</v>
      </c>
      <c r="AX38" s="1">
        <f t="shared" si="0"/>
        <v>25.142857142857142</v>
      </c>
      <c r="AY38" s="1">
        <f t="shared" si="0"/>
        <v>17.357142857142858</v>
      </c>
      <c r="AZ38" s="1">
        <f t="shared" si="0"/>
        <v>17.464285714285715</v>
      </c>
      <c r="BA38" s="1">
        <f t="shared" si="0"/>
        <v>13.428571428571429</v>
      </c>
      <c r="BB38" s="1">
        <f t="shared" si="0"/>
        <v>12.357142857142858</v>
      </c>
      <c r="BC38" s="1">
        <f t="shared" si="0"/>
        <v>57.035714285714285</v>
      </c>
      <c r="BD38" s="1">
        <f t="shared" si="0"/>
        <v>11.785714285714286</v>
      </c>
      <c r="BE38" s="1">
        <f t="shared" si="0"/>
        <v>21.357142857142858</v>
      </c>
      <c r="BF38" s="1">
        <f t="shared" si="0"/>
        <v>17.75</v>
      </c>
      <c r="BG38" s="1">
        <f t="shared" si="0"/>
        <v>9.8928571428571423</v>
      </c>
      <c r="BH38" s="1">
        <f t="shared" si="0"/>
        <v>9.1428571428571423</v>
      </c>
      <c r="BI38" s="1">
        <f t="shared" si="0"/>
        <v>4.5</v>
      </c>
      <c r="BJ38" s="1">
        <f t="shared" si="0"/>
        <v>10.142857142857142</v>
      </c>
      <c r="BK38" s="1">
        <f t="shared" si="0"/>
        <v>7.8214285714285712</v>
      </c>
      <c r="BL38" s="1">
        <f t="shared" si="0"/>
        <v>5.5714285714285712</v>
      </c>
      <c r="BM38" s="1">
        <f t="shared" si="0"/>
        <v>6.4285714285714288</v>
      </c>
      <c r="BN38" s="1">
        <f t="shared" si="0"/>
        <v>13.785714285714286</v>
      </c>
      <c r="BO38" s="1">
        <f t="shared" ref="BO38:DZ38" si="1">AVERAGE(BO3:BO37)</f>
        <v>15.642857142857142</v>
      </c>
      <c r="BP38" s="1">
        <f t="shared" si="1"/>
        <v>26.428571428571427</v>
      </c>
      <c r="BQ38" s="1">
        <f t="shared" si="1"/>
        <v>54.714285714285715</v>
      </c>
      <c r="BR38" s="1">
        <f t="shared" si="1"/>
        <v>76.107142857142861</v>
      </c>
      <c r="BS38" s="1">
        <f t="shared" si="1"/>
        <v>57.714285714285715</v>
      </c>
      <c r="BT38" s="1">
        <f t="shared" si="1"/>
        <v>43</v>
      </c>
      <c r="BU38" s="1">
        <f t="shared" si="1"/>
        <v>47.928571428571431</v>
      </c>
      <c r="BV38" s="1">
        <f t="shared" si="1"/>
        <v>41.678571428571431</v>
      </c>
      <c r="BW38" s="1">
        <f t="shared" si="1"/>
        <v>22.892857142857142</v>
      </c>
      <c r="BX38" s="1">
        <f t="shared" si="1"/>
        <v>13.25</v>
      </c>
      <c r="BY38" s="1">
        <f t="shared" si="1"/>
        <v>9.1785714285714288</v>
      </c>
      <c r="BZ38" s="1">
        <f t="shared" si="1"/>
        <v>7.8571428571428568</v>
      </c>
      <c r="CA38" s="1">
        <f t="shared" si="1"/>
        <v>11.107142857142858</v>
      </c>
      <c r="CB38" s="1">
        <f t="shared" si="1"/>
        <v>15.5</v>
      </c>
      <c r="CC38" s="1">
        <f t="shared" si="1"/>
        <v>58.071428571428569</v>
      </c>
      <c r="CD38" s="1">
        <f t="shared" si="1"/>
        <v>5.3214285714285712</v>
      </c>
      <c r="CE38" s="1">
        <f t="shared" si="1"/>
        <v>27.214285714285715</v>
      </c>
      <c r="CF38" s="1">
        <f t="shared" si="1"/>
        <v>19.714285714285715</v>
      </c>
      <c r="CG38" s="1">
        <f t="shared" si="1"/>
        <v>4.3571428571428568</v>
      </c>
      <c r="CH38" s="1">
        <f t="shared" si="1"/>
        <v>11.25</v>
      </c>
      <c r="CI38" s="1">
        <f t="shared" si="1"/>
        <v>5.3928571428571432</v>
      </c>
      <c r="CJ38" s="1">
        <f t="shared" si="1"/>
        <v>8</v>
      </c>
      <c r="CK38" s="1">
        <f t="shared" si="1"/>
        <v>5.0357142857142856</v>
      </c>
      <c r="CL38" s="1">
        <f t="shared" si="1"/>
        <v>5.8571428571428568</v>
      </c>
      <c r="CM38" s="1">
        <f t="shared" si="1"/>
        <v>6.5714285714285712</v>
      </c>
      <c r="CN38" s="1">
        <f t="shared" si="1"/>
        <v>9.7857142857142865</v>
      </c>
      <c r="CO38" s="1">
        <f t="shared" si="1"/>
        <v>12.357142857142858</v>
      </c>
      <c r="CP38" s="1">
        <f t="shared" si="1"/>
        <v>22.535714285714285</v>
      </c>
      <c r="CQ38" s="1">
        <f t="shared" si="1"/>
        <v>48.214285714285715</v>
      </c>
      <c r="CR38" s="1">
        <f t="shared" si="1"/>
        <v>66.071428571428569</v>
      </c>
      <c r="CS38" s="1">
        <f t="shared" si="1"/>
        <v>63.464285714285715</v>
      </c>
      <c r="CT38" s="1">
        <f t="shared" si="1"/>
        <v>41.464285714285715</v>
      </c>
      <c r="CU38" s="1">
        <f t="shared" si="1"/>
        <v>38.464285714285715</v>
      </c>
      <c r="CV38" s="1">
        <f t="shared" si="1"/>
        <v>29.642857142857142</v>
      </c>
      <c r="CW38" s="1">
        <f t="shared" si="1"/>
        <v>17.357142857142858</v>
      </c>
      <c r="CX38" s="1">
        <f t="shared" si="1"/>
        <v>13.214285714285714</v>
      </c>
      <c r="CY38" s="1">
        <f t="shared" si="1"/>
        <v>5.9642857142857144</v>
      </c>
      <c r="CZ38" s="1">
        <f t="shared" si="1"/>
        <v>3.3571428571428572</v>
      </c>
      <c r="DA38" s="1">
        <f t="shared" si="1"/>
        <v>5.8571428571428568</v>
      </c>
      <c r="DB38" s="1">
        <f t="shared" si="1"/>
        <v>14.607142857142858</v>
      </c>
      <c r="DC38" s="1">
        <f t="shared" si="1"/>
        <v>61.642857142857146</v>
      </c>
      <c r="DD38" s="1">
        <f t="shared" si="1"/>
        <v>4.9642857142857144</v>
      </c>
      <c r="DE38" s="1">
        <f t="shared" si="1"/>
        <v>22.214285714285715</v>
      </c>
      <c r="DF38" s="1">
        <f t="shared" si="1"/>
        <v>16.392857142857142</v>
      </c>
      <c r="DG38" s="1">
        <f t="shared" si="1"/>
        <v>11.357142857142858</v>
      </c>
      <c r="DH38" s="1">
        <f t="shared" si="1"/>
        <v>10.142857142857142</v>
      </c>
      <c r="DI38" s="1">
        <f t="shared" si="1"/>
        <v>13.142857142857142</v>
      </c>
      <c r="DJ38" s="1">
        <f t="shared" si="1"/>
        <v>6.8571428571428568</v>
      </c>
      <c r="DK38" s="1">
        <f t="shared" si="1"/>
        <v>5.6785714285714288</v>
      </c>
      <c r="DL38" s="1">
        <f t="shared" si="1"/>
        <v>6.5</v>
      </c>
      <c r="DM38" s="1">
        <f t="shared" si="1"/>
        <v>6.0714285714285712</v>
      </c>
      <c r="DN38" s="1">
        <f t="shared" si="1"/>
        <v>8.5357142857142865</v>
      </c>
      <c r="DO38" s="1">
        <f t="shared" si="1"/>
        <v>17.25</v>
      </c>
      <c r="DP38" s="1">
        <f t="shared" si="1"/>
        <v>23.714285714285715</v>
      </c>
      <c r="DQ38" s="1">
        <f t="shared" si="1"/>
        <v>59.107142857142854</v>
      </c>
      <c r="DR38" s="1">
        <f t="shared" si="1"/>
        <v>69.642857142857139</v>
      </c>
      <c r="DS38" s="1">
        <f t="shared" si="1"/>
        <v>64.357142857142861</v>
      </c>
      <c r="DT38" s="1">
        <f t="shared" si="1"/>
        <v>56.071428571428569</v>
      </c>
      <c r="DU38" s="1">
        <f t="shared" si="1"/>
        <v>58.607142857142854</v>
      </c>
      <c r="DV38" s="1">
        <f t="shared" si="1"/>
        <v>54.392857142857146</v>
      </c>
      <c r="DW38" s="1">
        <f t="shared" si="1"/>
        <v>34.071428571428569</v>
      </c>
      <c r="DX38" s="1">
        <f t="shared" si="1"/>
        <v>19.928571428571427</v>
      </c>
      <c r="DY38" s="1">
        <f t="shared" si="1"/>
        <v>8.7857142857142865</v>
      </c>
      <c r="DZ38" s="1">
        <f>AVERAGE(DZ3:DZ37)</f>
        <v>4.8928571428571432</v>
      </c>
      <c r="EA38" s="1">
        <f t="shared" ref="EA38" si="2">AVERAGE(EA3:EA37)</f>
        <v>4.8928571428571432</v>
      </c>
      <c r="EB38" s="1" t="s">
        <v>141</v>
      </c>
    </row>
    <row r="39" spans="1:132">
      <c r="A39" s="1">
        <f>STDEV(A3:A37)</f>
        <v>14.387669791067861</v>
      </c>
      <c r="B39" s="1">
        <f>STDEV(B3:B37)</f>
        <v>18.032891758816309</v>
      </c>
      <c r="C39" s="1">
        <f t="shared" ref="C39:BN39" si="3">STDEV(C3:C37)</f>
        <v>9.8553023356457281</v>
      </c>
      <c r="D39" s="1">
        <f t="shared" si="3"/>
        <v>32.261579685587684</v>
      </c>
      <c r="E39" s="1">
        <f t="shared" si="3"/>
        <v>37.381965914881683</v>
      </c>
      <c r="F39" s="1">
        <f t="shared" si="3"/>
        <v>8.5822352510731097</v>
      </c>
      <c r="G39" s="1">
        <f t="shared" si="3"/>
        <v>8.5178772475442965</v>
      </c>
      <c r="H39" s="1">
        <f t="shared" si="3"/>
        <v>5.9569664876889927</v>
      </c>
      <c r="I39" s="1">
        <f t="shared" si="3"/>
        <v>6.9175032961215024</v>
      </c>
      <c r="J39" s="1">
        <f t="shared" si="3"/>
        <v>13.66661827323991</v>
      </c>
      <c r="K39" s="1">
        <f t="shared" si="3"/>
        <v>14.335870945540618</v>
      </c>
      <c r="L39" s="1">
        <f t="shared" si="3"/>
        <v>9.7803252453464893</v>
      </c>
      <c r="M39" s="1">
        <f t="shared" si="3"/>
        <v>7.0466135061291615</v>
      </c>
      <c r="N39" s="1">
        <f t="shared" si="3"/>
        <v>11.237927090482716</v>
      </c>
      <c r="O39" s="1">
        <f t="shared" si="3"/>
        <v>13.502645243485757</v>
      </c>
      <c r="P39" s="1">
        <f t="shared" si="3"/>
        <v>16.556780608771263</v>
      </c>
      <c r="Q39" s="1">
        <f t="shared" si="3"/>
        <v>18.604310531980765</v>
      </c>
      <c r="R39" s="1">
        <f t="shared" si="3"/>
        <v>22.583970295006022</v>
      </c>
      <c r="S39" s="1">
        <f t="shared" si="3"/>
        <v>17.202959017035376</v>
      </c>
      <c r="T39" s="1">
        <f t="shared" si="3"/>
        <v>15.50848888554999</v>
      </c>
      <c r="U39" s="1">
        <f t="shared" si="3"/>
        <v>19.607929504945172</v>
      </c>
      <c r="V39" s="1">
        <f t="shared" si="3"/>
        <v>14.205967894146596</v>
      </c>
      <c r="W39" s="1">
        <f t="shared" si="3"/>
        <v>16.09742166084321</v>
      </c>
      <c r="X39" s="1">
        <f t="shared" si="3"/>
        <v>26.818294119330179</v>
      </c>
      <c r="Y39" s="1">
        <f t="shared" si="3"/>
        <v>25.343643474257298</v>
      </c>
      <c r="Z39" s="1">
        <f t="shared" si="3"/>
        <v>19.026019499343992</v>
      </c>
      <c r="AA39" s="1">
        <f t="shared" si="3"/>
        <v>17.816933565940065</v>
      </c>
      <c r="AB39" s="1">
        <f t="shared" si="3"/>
        <v>11.464691598082934</v>
      </c>
      <c r="AC39" s="1">
        <f t="shared" si="3"/>
        <v>8.545551768402964</v>
      </c>
      <c r="AD39" s="1">
        <f t="shared" si="3"/>
        <v>15.518720560364756</v>
      </c>
      <c r="AE39" s="1">
        <f t="shared" si="3"/>
        <v>12.590571344164124</v>
      </c>
      <c r="AF39" s="1">
        <f t="shared" si="3"/>
        <v>7.0075545025222672</v>
      </c>
      <c r="AG39" s="1">
        <f t="shared" si="3"/>
        <v>8.2509419055064441</v>
      </c>
      <c r="AH39" s="1">
        <f t="shared" si="3"/>
        <v>5.0468702649166115</v>
      </c>
      <c r="AI39" s="1">
        <f t="shared" si="3"/>
        <v>6.1157269724961072</v>
      </c>
      <c r="AJ39" s="1">
        <f t="shared" si="3"/>
        <v>14.107673622056014</v>
      </c>
      <c r="AK39" s="1">
        <f t="shared" si="3"/>
        <v>12.575275986536683</v>
      </c>
      <c r="AL39" s="1">
        <f t="shared" si="3"/>
        <v>7.0360936432521815</v>
      </c>
      <c r="AM39" s="1">
        <f t="shared" si="3"/>
        <v>8.8916910265803395</v>
      </c>
      <c r="AN39" s="1">
        <f t="shared" si="3"/>
        <v>7.9131362219871377</v>
      </c>
      <c r="AO39" s="1">
        <f t="shared" si="3"/>
        <v>9.1159491607034049</v>
      </c>
      <c r="AP39" s="1">
        <f t="shared" si="3"/>
        <v>14.841668783365714</v>
      </c>
      <c r="AQ39" s="1">
        <f t="shared" si="3"/>
        <v>16.891930072886925</v>
      </c>
      <c r="AR39" s="1">
        <f t="shared" si="3"/>
        <v>19.934150856516823</v>
      </c>
      <c r="AS39" s="1">
        <f t="shared" si="3"/>
        <v>21.231496768397069</v>
      </c>
      <c r="AT39" s="1">
        <f t="shared" si="3"/>
        <v>14.890961713090956</v>
      </c>
      <c r="AU39" s="1">
        <f t="shared" si="3"/>
        <v>11.722259835943563</v>
      </c>
      <c r="AV39" s="1">
        <f t="shared" si="3"/>
        <v>11.643003212639071</v>
      </c>
      <c r="AW39" s="1">
        <f t="shared" si="3"/>
        <v>14.04127513466663</v>
      </c>
      <c r="AX39" s="1">
        <f t="shared" si="3"/>
        <v>16.286131991301534</v>
      </c>
      <c r="AY39" s="1">
        <f t="shared" si="3"/>
        <v>14.397052902421809</v>
      </c>
      <c r="AZ39" s="1">
        <f t="shared" si="3"/>
        <v>9.7543234207619651</v>
      </c>
      <c r="BA39" s="1">
        <f t="shared" si="3"/>
        <v>8.9419053874256562</v>
      </c>
      <c r="BB39" s="1">
        <f t="shared" si="3"/>
        <v>10.78824561206517</v>
      </c>
      <c r="BC39" s="1">
        <f t="shared" si="3"/>
        <v>30.195023066548867</v>
      </c>
      <c r="BD39" s="1">
        <f t="shared" si="3"/>
        <v>10.04934913262635</v>
      </c>
      <c r="BE39" s="1">
        <f t="shared" si="3"/>
        <v>10.590751680783622</v>
      </c>
      <c r="BF39" s="1">
        <f t="shared" si="3"/>
        <v>16.899758928808772</v>
      </c>
      <c r="BG39" s="1">
        <f t="shared" si="3"/>
        <v>8.2969842165661074</v>
      </c>
      <c r="BH39" s="1">
        <f t="shared" si="3"/>
        <v>10.630892390381582</v>
      </c>
      <c r="BI39" s="1">
        <f t="shared" si="3"/>
        <v>4.630814663149935</v>
      </c>
      <c r="BJ39" s="1">
        <f t="shared" si="3"/>
        <v>9.0132178070928273</v>
      </c>
      <c r="BK39" s="1">
        <f t="shared" si="3"/>
        <v>7.1856522239528049</v>
      </c>
      <c r="BL39" s="1">
        <f t="shared" si="3"/>
        <v>4.0407972391648572</v>
      </c>
      <c r="BM39" s="1">
        <f t="shared" si="3"/>
        <v>5.6596595332003874</v>
      </c>
      <c r="BN39" s="1">
        <f t="shared" si="3"/>
        <v>8.3282524193127294</v>
      </c>
      <c r="BO39" s="1">
        <f t="shared" ref="BO39:DZ39" si="4">STDEV(BO3:BO37)</f>
        <v>8.1158933499476742</v>
      </c>
      <c r="BP39" s="1">
        <f t="shared" si="4"/>
        <v>11.83037074472613</v>
      </c>
      <c r="BQ39" s="1">
        <f t="shared" si="4"/>
        <v>17.625438566347359</v>
      </c>
      <c r="BR39" s="1">
        <f t="shared" si="4"/>
        <v>30.46350492433746</v>
      </c>
      <c r="BS39" s="1">
        <f t="shared" si="4"/>
        <v>19.263969712925974</v>
      </c>
      <c r="BT39" s="1">
        <f t="shared" si="4"/>
        <v>17.118324597840672</v>
      </c>
      <c r="BU39" s="1">
        <f t="shared" si="4"/>
        <v>11.674373871476165</v>
      </c>
      <c r="BV39" s="1">
        <f t="shared" si="4"/>
        <v>16.14300346424298</v>
      </c>
      <c r="BW39" s="1">
        <f t="shared" si="4"/>
        <v>10.857116750177466</v>
      </c>
      <c r="BX39" s="1">
        <f t="shared" si="4"/>
        <v>14.761373518346732</v>
      </c>
      <c r="BY39" s="1">
        <f t="shared" si="4"/>
        <v>10.245337047502694</v>
      </c>
      <c r="BZ39" s="1">
        <f t="shared" si="4"/>
        <v>6.8460006476573509</v>
      </c>
      <c r="CA39" s="1">
        <f t="shared" si="4"/>
        <v>7.9037697790090471</v>
      </c>
      <c r="CB39" s="1">
        <f t="shared" si="4"/>
        <v>12.752632262777345</v>
      </c>
      <c r="CC39" s="1">
        <f t="shared" si="4"/>
        <v>21.485444808621921</v>
      </c>
      <c r="CD39" s="1">
        <f t="shared" si="4"/>
        <v>7.2676532022918563</v>
      </c>
      <c r="CE39" s="1">
        <f t="shared" si="4"/>
        <v>24.752638681423882</v>
      </c>
      <c r="CF39" s="1">
        <f t="shared" si="4"/>
        <v>16.84319214677318</v>
      </c>
      <c r="CG39" s="1">
        <f t="shared" si="4"/>
        <v>4.893035759301064</v>
      </c>
      <c r="CH39" s="1">
        <f t="shared" si="4"/>
        <v>8.6265095297383567</v>
      </c>
      <c r="CI39" s="1">
        <f t="shared" si="4"/>
        <v>4.7791157225942014</v>
      </c>
      <c r="CJ39" s="1">
        <f t="shared" si="4"/>
        <v>7.6011695006609203</v>
      </c>
      <c r="CK39" s="1">
        <f t="shared" si="4"/>
        <v>5.3436160794197036</v>
      </c>
      <c r="CL39" s="1">
        <f t="shared" si="4"/>
        <v>5.1259274551179788</v>
      </c>
      <c r="CM39" s="1">
        <f t="shared" si="4"/>
        <v>5.1742136380793911</v>
      </c>
      <c r="CN39" s="1">
        <f t="shared" si="4"/>
        <v>6.4484114774113621</v>
      </c>
      <c r="CO39" s="1">
        <f t="shared" si="4"/>
        <v>8.6419060213901702</v>
      </c>
      <c r="CP39" s="1">
        <f t="shared" si="4"/>
        <v>10.55666243152265</v>
      </c>
      <c r="CQ39" s="1">
        <f t="shared" si="4"/>
        <v>17.023637472768055</v>
      </c>
      <c r="CR39" s="1">
        <f t="shared" si="4"/>
        <v>23.720484304949924</v>
      </c>
      <c r="CS39" s="1">
        <f t="shared" si="4"/>
        <v>14.833600853660396</v>
      </c>
      <c r="CT39" s="1">
        <f t="shared" si="4"/>
        <v>15.557497044374271</v>
      </c>
      <c r="CU39" s="1">
        <f t="shared" si="4"/>
        <v>18.229975605633992</v>
      </c>
      <c r="CV39" s="1">
        <f t="shared" si="4"/>
        <v>11.646694923689839</v>
      </c>
      <c r="CW39" s="1">
        <f t="shared" si="4"/>
        <v>7.8750157470238102</v>
      </c>
      <c r="CX39" s="1">
        <f t="shared" si="4"/>
        <v>11.751618148175556</v>
      </c>
      <c r="CY39" s="1">
        <f t="shared" si="4"/>
        <v>5.9034336703760042</v>
      </c>
      <c r="CZ39" s="1">
        <f t="shared" si="4"/>
        <v>3.4876956811082533</v>
      </c>
      <c r="DA39" s="1">
        <f t="shared" si="4"/>
        <v>5.8100442129654883</v>
      </c>
      <c r="DB39" s="1">
        <f t="shared" si="4"/>
        <v>12.065682236437683</v>
      </c>
      <c r="DC39" s="1">
        <f t="shared" si="4"/>
        <v>23.791088100712688</v>
      </c>
      <c r="DD39" s="1">
        <f t="shared" si="4"/>
        <v>4.2988555139895928</v>
      </c>
      <c r="DE39" s="1">
        <f t="shared" si="4"/>
        <v>20.371289060572924</v>
      </c>
      <c r="DF39" s="1">
        <f t="shared" si="4"/>
        <v>12.383798512914591</v>
      </c>
      <c r="DG39" s="1">
        <f t="shared" si="4"/>
        <v>8.1840598714107653</v>
      </c>
      <c r="DH39" s="1">
        <f t="shared" si="4"/>
        <v>7.1425396754846959</v>
      </c>
      <c r="DI39" s="1">
        <f t="shared" si="4"/>
        <v>9.8082138129762555</v>
      </c>
      <c r="DJ39" s="1">
        <f t="shared" si="4"/>
        <v>7.1735847008533646</v>
      </c>
      <c r="DK39" s="1">
        <f t="shared" si="4"/>
        <v>5.1499987157752543</v>
      </c>
      <c r="DL39" s="1">
        <f t="shared" si="4"/>
        <v>4.5987115747944172</v>
      </c>
      <c r="DM39" s="1">
        <f t="shared" si="4"/>
        <v>3.8193326101953451</v>
      </c>
      <c r="DN39" s="1">
        <f t="shared" si="4"/>
        <v>5.2668223806597076</v>
      </c>
      <c r="DO39" s="1">
        <f t="shared" si="4"/>
        <v>11.846627899642691</v>
      </c>
      <c r="DP39" s="1">
        <f t="shared" si="4"/>
        <v>14.01020036565196</v>
      </c>
      <c r="DQ39" s="1">
        <f t="shared" si="4"/>
        <v>20.581075963872433</v>
      </c>
      <c r="DR39" s="1">
        <f t="shared" si="4"/>
        <v>19.65482559862004</v>
      </c>
      <c r="DS39" s="1">
        <f t="shared" si="4"/>
        <v>22.517835376716604</v>
      </c>
      <c r="DT39" s="1">
        <f t="shared" si="4"/>
        <v>23.461439713690922</v>
      </c>
      <c r="DU39" s="1">
        <f t="shared" si="4"/>
        <v>19.547358040134377</v>
      </c>
      <c r="DV39" s="1">
        <f t="shared" si="4"/>
        <v>15.777009259172695</v>
      </c>
      <c r="DW39" s="1">
        <f t="shared" si="4"/>
        <v>13.100547264306885</v>
      </c>
      <c r="DX39" s="1">
        <f t="shared" si="4"/>
        <v>13.02114682162307</v>
      </c>
      <c r="DY39" s="1">
        <f t="shared" si="4"/>
        <v>8.4255218229744084</v>
      </c>
      <c r="DZ39" s="1">
        <f t="shared" si="4"/>
        <v>4.589353910102087</v>
      </c>
      <c r="EA39" s="1">
        <f t="shared" ref="EA39:EB39" si="5">STDEV(EA3:EA37)</f>
        <v>4.3829576156195555</v>
      </c>
      <c r="EB39" s="1" t="s">
        <v>55</v>
      </c>
    </row>
    <row r="40" spans="1:132">
      <c r="A40" s="1">
        <f>A39/(SQRT(35))</f>
        <v>2.4319600679099898</v>
      </c>
      <c r="B40" s="1">
        <f>B39/(SQRT(28))</f>
        <v>3.4078962152267214</v>
      </c>
      <c r="C40" s="1">
        <f t="shared" ref="C40:BN40" si="6">C39/(SQRT(28))</f>
        <v>1.8624770768194718</v>
      </c>
      <c r="D40" s="1">
        <f t="shared" si="6"/>
        <v>6.0968654821541692</v>
      </c>
      <c r="E40" s="1">
        <f t="shared" si="6"/>
        <v>7.0645275235335747</v>
      </c>
      <c r="F40" s="1">
        <f t="shared" si="6"/>
        <v>1.6218900119565303</v>
      </c>
      <c r="G40" s="1">
        <f t="shared" si="6"/>
        <v>1.6097274925126834</v>
      </c>
      <c r="H40" s="1">
        <f t="shared" si="6"/>
        <v>1.1257608496264986</v>
      </c>
      <c r="I40" s="1">
        <f t="shared" si="6"/>
        <v>1.3072852439290779</v>
      </c>
      <c r="J40" s="1">
        <f t="shared" si="6"/>
        <v>2.5827480867316988</v>
      </c>
      <c r="K40" s="1">
        <f t="shared" si="6"/>
        <v>2.7092249535297759</v>
      </c>
      <c r="L40" s="1">
        <f t="shared" si="6"/>
        <v>1.8483077386081133</v>
      </c>
      <c r="M40" s="1">
        <f t="shared" si="6"/>
        <v>1.3316847801719056</v>
      </c>
      <c r="N40" s="1">
        <f t="shared" si="6"/>
        <v>2.1237685952352088</v>
      </c>
      <c r="O40" s="1">
        <f t="shared" si="6"/>
        <v>2.5517600968423215</v>
      </c>
      <c r="P40" s="1">
        <f t="shared" si="6"/>
        <v>3.128937428761811</v>
      </c>
      <c r="Q40" s="1">
        <f t="shared" si="6"/>
        <v>3.5158842129600627</v>
      </c>
      <c r="R40" s="1">
        <f t="shared" si="6"/>
        <v>4.2679692155039968</v>
      </c>
      <c r="S40" s="1">
        <f t="shared" si="6"/>
        <v>3.2510536695365544</v>
      </c>
      <c r="T40" s="1">
        <f t="shared" si="6"/>
        <v>2.9308289143981798</v>
      </c>
      <c r="U40" s="1">
        <f t="shared" si="6"/>
        <v>3.7055503710693398</v>
      </c>
      <c r="V40" s="1">
        <f t="shared" si="6"/>
        <v>2.6846755843485597</v>
      </c>
      <c r="W40" s="1">
        <f t="shared" si="6"/>
        <v>3.0421267474239615</v>
      </c>
      <c r="X40" s="1">
        <f t="shared" si="6"/>
        <v>5.0681812019095442</v>
      </c>
      <c r="Y40" s="1">
        <f t="shared" si="6"/>
        <v>4.7894984249406996</v>
      </c>
      <c r="Z40" s="1">
        <f t="shared" si="6"/>
        <v>3.5955797167664163</v>
      </c>
      <c r="AA40" s="1">
        <f t="shared" si="6"/>
        <v>3.3670839529454741</v>
      </c>
      <c r="AB40" s="1">
        <f t="shared" si="6"/>
        <v>2.1666230590413655</v>
      </c>
      <c r="AC40" s="1">
        <f t="shared" si="6"/>
        <v>1.6149574853587481</v>
      </c>
      <c r="AD40" s="1">
        <f t="shared" si="6"/>
        <v>2.9327625191878619</v>
      </c>
      <c r="AE40" s="1">
        <f t="shared" si="6"/>
        <v>2.3793943314910351</v>
      </c>
      <c r="AF40" s="1">
        <f t="shared" si="6"/>
        <v>1.324303322314633</v>
      </c>
      <c r="AG40" s="1">
        <f t="shared" si="6"/>
        <v>1.559281454572246</v>
      </c>
      <c r="AH40" s="1">
        <f t="shared" si="6"/>
        <v>0.95376883001257295</v>
      </c>
      <c r="AI40" s="1">
        <f t="shared" si="6"/>
        <v>1.1557637611139038</v>
      </c>
      <c r="AJ40" s="1">
        <f t="shared" si="6"/>
        <v>2.6660997129732884</v>
      </c>
      <c r="AK40" s="1">
        <f t="shared" si="6"/>
        <v>2.3765037805984637</v>
      </c>
      <c r="AL40" s="1">
        <f t="shared" si="6"/>
        <v>1.3296967129576922</v>
      </c>
      <c r="AM40" s="1">
        <f t="shared" si="6"/>
        <v>1.6803716565111562</v>
      </c>
      <c r="AN40" s="1">
        <f t="shared" si="6"/>
        <v>1.4954421809967979</v>
      </c>
      <c r="AO40" s="1">
        <f t="shared" si="6"/>
        <v>1.7227524602520847</v>
      </c>
      <c r="AP40" s="1">
        <f t="shared" si="6"/>
        <v>2.8048117601411602</v>
      </c>
      <c r="AQ40" s="1">
        <f t="shared" si="6"/>
        <v>3.1922747240537119</v>
      </c>
      <c r="AR40" s="1">
        <f t="shared" si="6"/>
        <v>3.7672004116849078</v>
      </c>
      <c r="AS40" s="1">
        <f t="shared" si="6"/>
        <v>4.0123757436321545</v>
      </c>
      <c r="AT40" s="1">
        <f t="shared" si="6"/>
        <v>2.814127248244501</v>
      </c>
      <c r="AU40" s="1">
        <f t="shared" si="6"/>
        <v>2.2152988806848195</v>
      </c>
      <c r="AV40" s="1">
        <f t="shared" si="6"/>
        <v>2.2003207867549328</v>
      </c>
      <c r="AW40" s="1">
        <f t="shared" si="6"/>
        <v>2.6535515783259194</v>
      </c>
      <c r="AX40" s="1">
        <f t="shared" si="6"/>
        <v>3.0777896477255005</v>
      </c>
      <c r="AY40" s="1">
        <f t="shared" si="6"/>
        <v>2.720787256574912</v>
      </c>
      <c r="AZ40" s="1">
        <f t="shared" si="6"/>
        <v>1.8433938556449292</v>
      </c>
      <c r="BA40" s="1">
        <f t="shared" si="6"/>
        <v>1.689861278728354</v>
      </c>
      <c r="BB40" s="1">
        <f t="shared" si="6"/>
        <v>2.0387867837291598</v>
      </c>
      <c r="BC40" s="1">
        <f t="shared" si="6"/>
        <v>5.706322990424801</v>
      </c>
      <c r="BD40" s="1">
        <f t="shared" si="6"/>
        <v>1.8991484744994265</v>
      </c>
      <c r="BE40" s="1">
        <f t="shared" si="6"/>
        <v>2.0014639388994846</v>
      </c>
      <c r="BF40" s="1">
        <f t="shared" si="6"/>
        <v>3.193754238755095</v>
      </c>
      <c r="BG40" s="1">
        <f t="shared" si="6"/>
        <v>1.5679826334901423</v>
      </c>
      <c r="BH40" s="1">
        <f t="shared" si="6"/>
        <v>2.0090498199741891</v>
      </c>
      <c r="BI40" s="1">
        <f t="shared" si="6"/>
        <v>0.87514171188043355</v>
      </c>
      <c r="BJ40" s="1">
        <f t="shared" si="6"/>
        <v>1.7033380592876115</v>
      </c>
      <c r="BK40" s="1">
        <f t="shared" si="6"/>
        <v>1.3579606280269516</v>
      </c>
      <c r="BL40" s="1">
        <f t="shared" si="6"/>
        <v>0.76363889951904274</v>
      </c>
      <c r="BM40" s="1">
        <f t="shared" si="6"/>
        <v>1.0695751164388667</v>
      </c>
      <c r="BN40" s="1">
        <f t="shared" si="6"/>
        <v>1.5738917683766787</v>
      </c>
      <c r="BO40" s="1">
        <f t="shared" ref="BO40:DZ40" si="7">BO39/(SQRT(28))</f>
        <v>1.5337596765060322</v>
      </c>
      <c r="BP40" s="1">
        <f t="shared" si="7"/>
        <v>2.2357299220170952</v>
      </c>
      <c r="BQ40" s="1">
        <f t="shared" si="7"/>
        <v>3.3308947996429943</v>
      </c>
      <c r="BR40" s="1">
        <f t="shared" si="7"/>
        <v>5.7570612923706035</v>
      </c>
      <c r="BS40" s="1">
        <f t="shared" si="7"/>
        <v>3.6405480803058898</v>
      </c>
      <c r="BT40" s="1">
        <f t="shared" si="7"/>
        <v>3.2350592677118706</v>
      </c>
      <c r="BU40" s="1">
        <f t="shared" si="7"/>
        <v>2.20624928402259</v>
      </c>
      <c r="BV40" s="1">
        <f t="shared" si="7"/>
        <v>3.0507408985743636</v>
      </c>
      <c r="BW40" s="1">
        <f t="shared" si="7"/>
        <v>2.0518022054402398</v>
      </c>
      <c r="BX40" s="1">
        <f t="shared" si="7"/>
        <v>2.7896373813771422</v>
      </c>
      <c r="BY40" s="1">
        <f t="shared" si="7"/>
        <v>1.9361867089806339</v>
      </c>
      <c r="BZ40" s="1">
        <f t="shared" si="7"/>
        <v>1.2937725135063194</v>
      </c>
      <c r="CA40" s="1">
        <f t="shared" si="7"/>
        <v>1.4936720896547053</v>
      </c>
      <c r="CB40" s="1">
        <f t="shared" si="7"/>
        <v>2.4100209663405541</v>
      </c>
      <c r="CC40" s="1">
        <f t="shared" si="7"/>
        <v>4.0603674122298106</v>
      </c>
      <c r="CD40" s="1">
        <f t="shared" si="7"/>
        <v>1.373457356309032</v>
      </c>
      <c r="CE40" s="1">
        <f t="shared" si="7"/>
        <v>4.6778090174060951</v>
      </c>
      <c r="CF40" s="1">
        <f t="shared" si="7"/>
        <v>3.1830641217741396</v>
      </c>
      <c r="CG40" s="1">
        <f t="shared" si="7"/>
        <v>0.92469684108976524</v>
      </c>
      <c r="CH40" s="1">
        <f t="shared" si="7"/>
        <v>1.6302570641583172</v>
      </c>
      <c r="CI40" s="1">
        <f t="shared" si="7"/>
        <v>0.90316797777021474</v>
      </c>
      <c r="CJ40" s="1">
        <f t="shared" si="7"/>
        <v>1.4364860122855578</v>
      </c>
      <c r="CK40" s="1">
        <f t="shared" si="7"/>
        <v>1.0098485177107506</v>
      </c>
      <c r="CL40" s="1">
        <f t="shared" si="7"/>
        <v>0.96870923462859804</v>
      </c>
      <c r="CM40" s="1">
        <f t="shared" si="7"/>
        <v>0.97783446547691666</v>
      </c>
      <c r="CN40" s="1">
        <f t="shared" si="7"/>
        <v>1.2186352229032189</v>
      </c>
      <c r="CO40" s="1">
        <f t="shared" si="7"/>
        <v>1.6331667275850015</v>
      </c>
      <c r="CP40" s="1">
        <f t="shared" si="7"/>
        <v>1.9950216763333828</v>
      </c>
      <c r="CQ40" s="1">
        <f t="shared" si="7"/>
        <v>3.2171650830474552</v>
      </c>
      <c r="CR40" s="1">
        <f t="shared" si="7"/>
        <v>4.482750174922022</v>
      </c>
      <c r="CS40" s="1">
        <f t="shared" si="7"/>
        <v>2.8032870647414874</v>
      </c>
      <c r="CT40" s="1">
        <f t="shared" si="7"/>
        <v>2.9400905858597657</v>
      </c>
      <c r="CU40" s="1">
        <f t="shared" si="7"/>
        <v>3.4451415613772598</v>
      </c>
      <c r="CV40" s="1">
        <f t="shared" si="7"/>
        <v>2.201018454565836</v>
      </c>
      <c r="CW40" s="1">
        <f t="shared" si="7"/>
        <v>1.48823808838161</v>
      </c>
      <c r="CX40" s="1">
        <f t="shared" si="7"/>
        <v>2.2208470801904223</v>
      </c>
      <c r="CY40" s="1">
        <f t="shared" si="7"/>
        <v>1.1156440980842972</v>
      </c>
      <c r="CZ40" s="1">
        <f t="shared" si="7"/>
        <v>0.65911253006331938</v>
      </c>
      <c r="DA40" s="1">
        <f t="shared" si="7"/>
        <v>1.0979951495569056</v>
      </c>
      <c r="DB40" s="1">
        <f t="shared" si="7"/>
        <v>2.2801996139959813</v>
      </c>
      <c r="DC40" s="1">
        <f t="shared" si="7"/>
        <v>4.4960930381509838</v>
      </c>
      <c r="DD40" s="1">
        <f t="shared" si="7"/>
        <v>0.81240732944394345</v>
      </c>
      <c r="DE40" s="1">
        <f t="shared" si="7"/>
        <v>3.8498117671490402</v>
      </c>
      <c r="DF40" s="1">
        <f t="shared" si="7"/>
        <v>2.3403179393931075</v>
      </c>
      <c r="DG40" s="1">
        <f t="shared" si="7"/>
        <v>1.5466419381868668</v>
      </c>
      <c r="DH40" s="1">
        <f t="shared" si="7"/>
        <v>1.349813122196035</v>
      </c>
      <c r="DI40" s="1">
        <f t="shared" si="7"/>
        <v>1.8535781824916968</v>
      </c>
      <c r="DJ40" s="1">
        <f t="shared" si="7"/>
        <v>1.3556800805225484</v>
      </c>
      <c r="DK40" s="1">
        <f t="shared" si="7"/>
        <v>0.97325827530309539</v>
      </c>
      <c r="DL40" s="1">
        <f t="shared" si="7"/>
        <v>0.86907479844430258</v>
      </c>
      <c r="DM40" s="1">
        <f t="shared" si="7"/>
        <v>0.72178601862971992</v>
      </c>
      <c r="DN40" s="1">
        <f t="shared" si="7"/>
        <v>0.99533587276962499</v>
      </c>
      <c r="DO40" s="1">
        <f t="shared" si="7"/>
        <v>2.2388022355124289</v>
      </c>
      <c r="DP40" s="1">
        <f t="shared" si="7"/>
        <v>2.6476789989786624</v>
      </c>
      <c r="DQ40" s="1">
        <f t="shared" si="7"/>
        <v>3.8894577653239586</v>
      </c>
      <c r="DR40" s="1">
        <f t="shared" si="7"/>
        <v>3.7144128997353461</v>
      </c>
      <c r="DS40" s="1">
        <f t="shared" si="7"/>
        <v>4.2554708907346122</v>
      </c>
      <c r="DT40" s="1">
        <f t="shared" si="7"/>
        <v>4.4337953487114721</v>
      </c>
      <c r="DU40" s="1">
        <f t="shared" si="7"/>
        <v>3.6941034401810349</v>
      </c>
      <c r="DV40" s="1">
        <f t="shared" si="7"/>
        <v>2.981574495152453</v>
      </c>
      <c r="DW40" s="1">
        <f t="shared" si="7"/>
        <v>2.4757707214431126</v>
      </c>
      <c r="DX40" s="1">
        <f t="shared" si="7"/>
        <v>2.4607654482052688</v>
      </c>
      <c r="DY40" s="1">
        <f t="shared" si="7"/>
        <v>1.5922739578241327</v>
      </c>
      <c r="DZ40" s="1">
        <f t="shared" si="7"/>
        <v>0.86730636604228584</v>
      </c>
      <c r="EA40" s="1">
        <f t="shared" ref="EA40" si="8">EA39/(SQRT(28))</f>
        <v>0.82830113270471217</v>
      </c>
      <c r="EB40" s="1" t="s">
        <v>142</v>
      </c>
    </row>
    <row r="41" spans="1:132">
      <c r="A41" s="1" t="s">
        <v>143</v>
      </c>
      <c r="B41" s="1" t="e">
        <f>TTEST($A$3:$A$37,#REF!,1,2)</f>
        <v>#REF!</v>
      </c>
      <c r="C41" s="1">
        <f t="shared" ref="C41:BN41" si="9">TTEST($A$3:$A$37,C3:C30,1,2)</f>
        <v>0.25361057165662237</v>
      </c>
      <c r="D41" s="1">
        <f t="shared" si="9"/>
        <v>1.233490253212702E-4</v>
      </c>
      <c r="E41" s="1">
        <f t="shared" si="9"/>
        <v>2.0835635484211905E-3</v>
      </c>
      <c r="F41" s="1">
        <f t="shared" si="9"/>
        <v>0.45135809974347846</v>
      </c>
      <c r="G41" s="1">
        <f t="shared" si="9"/>
        <v>0.23954627460538441</v>
      </c>
      <c r="H41" s="1">
        <f t="shared" si="9"/>
        <v>2.0673179174792767E-2</v>
      </c>
      <c r="I41" s="1">
        <f t="shared" si="9"/>
        <v>0.22742527006440866</v>
      </c>
      <c r="J41" s="1">
        <f t="shared" si="9"/>
        <v>3.9317599558563281E-3</v>
      </c>
      <c r="K41" s="1">
        <f t="shared" si="9"/>
        <v>3.8877391319940703E-8</v>
      </c>
      <c r="L41" s="1">
        <f t="shared" si="9"/>
        <v>0.12715802559917044</v>
      </c>
      <c r="M41" s="1">
        <f t="shared" si="9"/>
        <v>0.41752359497725477</v>
      </c>
      <c r="N41" s="1">
        <f t="shared" si="9"/>
        <v>0.1346025434996285</v>
      </c>
      <c r="O41" s="1">
        <f t="shared" si="9"/>
        <v>3.8675756020141699E-2</v>
      </c>
      <c r="P41" s="1">
        <f t="shared" si="9"/>
        <v>8.5070784226439318E-5</v>
      </c>
      <c r="Q41" s="1">
        <f t="shared" si="9"/>
        <v>1.8305552338237734E-10</v>
      </c>
      <c r="R41" s="1">
        <f t="shared" si="9"/>
        <v>1.7471573474165578E-11</v>
      </c>
      <c r="S41" s="1">
        <f t="shared" si="9"/>
        <v>2.3804783483178393E-13</v>
      </c>
      <c r="T41" s="1">
        <f t="shared" si="9"/>
        <v>1.6286021687313997E-12</v>
      </c>
      <c r="U41" s="1">
        <f t="shared" si="9"/>
        <v>2.7245317396442168E-10</v>
      </c>
      <c r="V41" s="1">
        <f t="shared" si="9"/>
        <v>6.0791587842100824E-12</v>
      </c>
      <c r="W41" s="1">
        <f t="shared" si="9"/>
        <v>6.9730519523097431E-10</v>
      </c>
      <c r="X41" s="1">
        <f t="shared" si="9"/>
        <v>5.798542089951055E-9</v>
      </c>
      <c r="Y41" s="1">
        <f t="shared" si="9"/>
        <v>1.7752466439187569E-7</v>
      </c>
      <c r="Z41" s="1">
        <f t="shared" si="9"/>
        <v>6.0446868545791349E-6</v>
      </c>
      <c r="AA41" s="1">
        <f t="shared" si="9"/>
        <v>9.5728951222849192E-6</v>
      </c>
      <c r="AB41" s="1">
        <f t="shared" si="9"/>
        <v>0.2428600456595511</v>
      </c>
      <c r="AC41" s="1">
        <f t="shared" si="9"/>
        <v>0.25345531378036584</v>
      </c>
      <c r="AD41" s="1">
        <f t="shared" si="9"/>
        <v>7.8442330661572857E-2</v>
      </c>
      <c r="AE41" s="1">
        <f t="shared" si="9"/>
        <v>0.33803812373732822</v>
      </c>
      <c r="AF41" s="1">
        <f t="shared" si="9"/>
        <v>7.6322425146892636E-2</v>
      </c>
      <c r="AG41" s="1">
        <f t="shared" si="9"/>
        <v>0.10313812106030266</v>
      </c>
      <c r="AH41" s="1">
        <f t="shared" si="9"/>
        <v>3.5737101141933947E-3</v>
      </c>
      <c r="AI41" s="1">
        <f t="shared" si="9"/>
        <v>3.4085857523791811E-3</v>
      </c>
      <c r="AJ41" s="1">
        <f t="shared" si="9"/>
        <v>3.6017345041738178E-3</v>
      </c>
      <c r="AK41" s="1">
        <f t="shared" si="9"/>
        <v>7.4035231112706323E-2</v>
      </c>
      <c r="AL41" s="1">
        <f t="shared" si="9"/>
        <v>0.45519972731150871</v>
      </c>
      <c r="AM41" s="1">
        <f t="shared" si="9"/>
        <v>0.48448704728149627</v>
      </c>
      <c r="AN41" s="1">
        <f t="shared" si="9"/>
        <v>0.23910359409550502</v>
      </c>
      <c r="AO41" s="1">
        <f t="shared" si="9"/>
        <v>5.5525403719911604E-2</v>
      </c>
      <c r="AP41" s="1">
        <f t="shared" si="9"/>
        <v>1.2057513587964708E-5</v>
      </c>
      <c r="AQ41" s="1">
        <f t="shared" si="9"/>
        <v>8.0823894172742363E-10</v>
      </c>
      <c r="AR41" s="1">
        <f t="shared" si="9"/>
        <v>3.121737042090425E-20</v>
      </c>
      <c r="AS41" s="1">
        <f t="shared" si="9"/>
        <v>5.8182447858086747E-16</v>
      </c>
      <c r="AT41" s="1">
        <f t="shared" si="9"/>
        <v>9.5110031996654546E-11</v>
      </c>
      <c r="AU41" s="1">
        <f t="shared" si="9"/>
        <v>3.8739209866157286E-6</v>
      </c>
      <c r="AV41" s="1">
        <f t="shared" si="9"/>
        <v>9.0928912268384591E-4</v>
      </c>
      <c r="AW41" s="1">
        <f t="shared" si="9"/>
        <v>7.572175890587951E-3</v>
      </c>
      <c r="AX41" s="1">
        <f t="shared" si="9"/>
        <v>3.2221978675428895E-3</v>
      </c>
      <c r="AY41" s="1">
        <f t="shared" si="9"/>
        <v>0.19729566273091353</v>
      </c>
      <c r="AZ41" s="1">
        <f t="shared" si="9"/>
        <v>0.15660726443140988</v>
      </c>
      <c r="BA41" s="1">
        <f t="shared" si="9"/>
        <v>0.399035299653691</v>
      </c>
      <c r="BB41" s="1">
        <f t="shared" si="9"/>
        <v>0.28493435828280234</v>
      </c>
      <c r="BC41" s="1">
        <f t="shared" si="9"/>
        <v>2.2697522745819774E-10</v>
      </c>
      <c r="BD41" s="1">
        <f t="shared" si="9"/>
        <v>0.22464510722732361</v>
      </c>
      <c r="BE41" s="1">
        <f t="shared" si="9"/>
        <v>1.6231753235619255E-2</v>
      </c>
      <c r="BF41" s="1">
        <f t="shared" si="9"/>
        <v>0.18763549174255845</v>
      </c>
      <c r="BG41" s="1">
        <f t="shared" si="9"/>
        <v>8.0936989696960199E-2</v>
      </c>
      <c r="BH41" s="1">
        <f t="shared" si="9"/>
        <v>6.2009977829115701E-2</v>
      </c>
      <c r="BI41" s="1">
        <f t="shared" si="9"/>
        <v>5.3787242830592209E-4</v>
      </c>
      <c r="BJ41" s="1">
        <f t="shared" si="9"/>
        <v>9.7571174844869907E-2</v>
      </c>
      <c r="BK41" s="1">
        <f t="shared" si="9"/>
        <v>1.7792765997730577E-2</v>
      </c>
      <c r="BL41" s="1">
        <f t="shared" si="9"/>
        <v>1.5350737122368564E-3</v>
      </c>
      <c r="BM41" s="1">
        <f t="shared" si="9"/>
        <v>4.447644916187184E-3</v>
      </c>
      <c r="BN41" s="1">
        <f t="shared" si="9"/>
        <v>0.44278537791037187</v>
      </c>
      <c r="BO41" s="1">
        <f t="shared" ref="BO41:DZ41" si="10">TTEST($A$3:$A$37,BO3:BO30,1,2)</f>
        <v>0.32215871838035959</v>
      </c>
      <c r="BP41" s="1">
        <f t="shared" si="10"/>
        <v>3.0647726083981273E-4</v>
      </c>
      <c r="BQ41" s="1">
        <f t="shared" si="10"/>
        <v>7.6169713380839493E-15</v>
      </c>
      <c r="BR41" s="1">
        <f t="shared" si="10"/>
        <v>7.8837680275709794E-16</v>
      </c>
      <c r="BS41" s="1">
        <f t="shared" si="10"/>
        <v>3.3558696982164434E-15</v>
      </c>
      <c r="BT41" s="1">
        <f t="shared" si="10"/>
        <v>4.3312153897706129E-10</v>
      </c>
      <c r="BU41" s="1">
        <f t="shared" si="10"/>
        <v>8.0344177164455913E-15</v>
      </c>
      <c r="BV41" s="1">
        <f t="shared" si="10"/>
        <v>6.994677710908144E-10</v>
      </c>
      <c r="BW41" s="1">
        <f t="shared" si="10"/>
        <v>5.2565856276352461E-3</v>
      </c>
      <c r="BX41" s="1">
        <f t="shared" si="10"/>
        <v>0.3958814361456916</v>
      </c>
      <c r="BY41" s="1">
        <f t="shared" si="10"/>
        <v>6.1303824397471778E-2</v>
      </c>
      <c r="BZ41" s="1">
        <f t="shared" si="10"/>
        <v>1.7606923580620323E-2</v>
      </c>
      <c r="CA41" s="1">
        <f t="shared" si="10"/>
        <v>0.15367926221531958</v>
      </c>
      <c r="CB41" s="1">
        <f t="shared" si="10"/>
        <v>0.35768699888097955</v>
      </c>
      <c r="CC41" s="1">
        <f t="shared" si="10"/>
        <v>3.1557761142662553E-14</v>
      </c>
      <c r="CD41" s="1">
        <f t="shared" si="10"/>
        <v>2.0538824954052064E-3</v>
      </c>
      <c r="CE41" s="1">
        <f t="shared" si="10"/>
        <v>5.7643155637188701E-3</v>
      </c>
      <c r="CF41" s="1">
        <f t="shared" si="10"/>
        <v>8.4211317703589653E-2</v>
      </c>
      <c r="CG41" s="1">
        <f t="shared" si="10"/>
        <v>4.8250175542142337E-4</v>
      </c>
      <c r="CH41" s="1">
        <f t="shared" si="10"/>
        <v>0.16927357554406525</v>
      </c>
      <c r="CI41" s="1">
        <f t="shared" si="10"/>
        <v>1.4180536935793151E-3</v>
      </c>
      <c r="CJ41" s="1">
        <f t="shared" si="10"/>
        <v>2.1387789417539108E-2</v>
      </c>
      <c r="CK41" s="1">
        <f t="shared" si="10"/>
        <v>1.0766263312912572E-3</v>
      </c>
      <c r="CL41" s="1">
        <f t="shared" si="10"/>
        <v>2.3835455063115222E-3</v>
      </c>
      <c r="CM41" s="1">
        <f t="shared" si="10"/>
        <v>4.7592967682782567E-3</v>
      </c>
      <c r="CN41" s="1">
        <f t="shared" si="10"/>
        <v>6.7473627030620917E-2</v>
      </c>
      <c r="CO41" s="1">
        <f t="shared" si="10"/>
        <v>0.27343974387228254</v>
      </c>
      <c r="CP41" s="1">
        <f t="shared" si="10"/>
        <v>6.5999809188006164E-3</v>
      </c>
      <c r="CQ41" s="1">
        <f t="shared" si="10"/>
        <v>2.1612901698055514E-12</v>
      </c>
      <c r="CR41" s="1">
        <f t="shared" si="10"/>
        <v>6.0352305026190314E-16</v>
      </c>
      <c r="CS41" s="1">
        <f t="shared" si="10"/>
        <v>5.2806135025914577E-20</v>
      </c>
      <c r="CT41" s="1">
        <f t="shared" si="10"/>
        <v>5.2229775588557354E-10</v>
      </c>
      <c r="CU41" s="1">
        <f t="shared" si="10"/>
        <v>8.5996158367209537E-8</v>
      </c>
      <c r="CV41" s="1">
        <f t="shared" si="10"/>
        <v>1.1314399201217949E-5</v>
      </c>
      <c r="CW41" s="1">
        <f t="shared" si="10"/>
        <v>0.152962753586807</v>
      </c>
      <c r="CX41" s="1">
        <f t="shared" si="10"/>
        <v>0.38217790610402036</v>
      </c>
      <c r="CY41" s="1">
        <f t="shared" si="10"/>
        <v>2.9781471440676215E-3</v>
      </c>
      <c r="CZ41" s="1">
        <f t="shared" si="10"/>
        <v>1.2043938517041689E-4</v>
      </c>
      <c r="DA41" s="1">
        <f t="shared" si="10"/>
        <v>2.6475731145864621E-3</v>
      </c>
      <c r="DB41" s="1">
        <f t="shared" si="10"/>
        <v>0.45585373842052423</v>
      </c>
      <c r="DC41" s="1">
        <f>TTEST($A$3:$A$37,DC3:DC30,1,2)</f>
        <v>2.1047061567136179E-14</v>
      </c>
      <c r="DD41" s="1">
        <f t="shared" si="10"/>
        <v>8.4090482536352228E-4</v>
      </c>
      <c r="DE41" s="1">
        <f t="shared" si="10"/>
        <v>3.6735123842129375E-2</v>
      </c>
      <c r="DF41" s="1">
        <f t="shared" si="10"/>
        <v>0.26534307911317612</v>
      </c>
      <c r="DG41" s="1">
        <f t="shared" si="10"/>
        <v>0.17535811000413398</v>
      </c>
      <c r="DH41" s="1">
        <f t="shared" si="10"/>
        <v>8.755438367785677E-2</v>
      </c>
      <c r="DI41" s="1">
        <f t="shared" si="10"/>
        <v>0.36724658812963473</v>
      </c>
      <c r="DJ41" s="1">
        <f t="shared" si="10"/>
        <v>8.0903122477347968E-3</v>
      </c>
      <c r="DK41" s="1">
        <f t="shared" si="10"/>
        <v>2.0041379408295332E-3</v>
      </c>
      <c r="DL41" s="1">
        <f t="shared" si="10"/>
        <v>4.1421134114243141E-3</v>
      </c>
      <c r="DM41" s="1">
        <f t="shared" si="10"/>
        <v>2.4862984554615236E-3</v>
      </c>
      <c r="DN41" s="1">
        <f t="shared" si="10"/>
        <v>2.5695869952203632E-2</v>
      </c>
      <c r="DO41" s="1">
        <f t="shared" si="10"/>
        <v>0.18729766203619008</v>
      </c>
      <c r="DP41" s="1">
        <f t="shared" si="10"/>
        <v>5.3877999591751572E-3</v>
      </c>
      <c r="DQ41" s="1">
        <f t="shared" si="10"/>
        <v>4.645317647224086E-15</v>
      </c>
      <c r="DR41" s="1">
        <f t="shared" si="10"/>
        <v>2.0831644586345194E-19</v>
      </c>
      <c r="DS41" s="1">
        <f t="shared" si="10"/>
        <v>5.7192066628529237E-16</v>
      </c>
      <c r="DT41" s="1">
        <f t="shared" si="10"/>
        <v>1.3345413990076004E-12</v>
      </c>
      <c r="DU41" s="1">
        <f t="shared" si="10"/>
        <v>2.1237653997496623E-15</v>
      </c>
      <c r="DV41" s="1">
        <f t="shared" si="10"/>
        <v>1.1146293237670621E-15</v>
      </c>
      <c r="DW41" s="1">
        <f t="shared" si="10"/>
        <v>2.1791640859079762E-7</v>
      </c>
      <c r="DX41" s="1">
        <f t="shared" si="10"/>
        <v>5.4220566006257263E-2</v>
      </c>
      <c r="DY41" s="1">
        <f t="shared" si="10"/>
        <v>4.0714562948252118E-2</v>
      </c>
      <c r="DZ41" s="1">
        <f t="shared" si="10"/>
        <v>8.1561705342584755E-4</v>
      </c>
      <c r="EA41" s="1">
        <f t="shared" ref="EA41" si="11">TTEST($A$3:$A$37,EA3:EA30,1,2)</f>
        <v>7.8923292006582426E-4</v>
      </c>
    </row>
    <row r="42" spans="1:132">
      <c r="A42" s="1" t="s">
        <v>144</v>
      </c>
      <c r="B42" s="1" t="e">
        <f>TTEST($A$3:$A$37,#REF!,1,3)</f>
        <v>#REF!</v>
      </c>
      <c r="C42" s="1">
        <f t="shared" ref="C42:BN42" si="12">TTEST($A$3:$A$37,C3:C30,1,3)</f>
        <v>0.24491197352295657</v>
      </c>
      <c r="D42" s="1">
        <f t="shared" si="12"/>
        <v>4.666462841422975E-4</v>
      </c>
      <c r="E42" s="1">
        <f t="shared" si="12"/>
        <v>4.9282992209437647E-3</v>
      </c>
      <c r="F42" s="1">
        <f t="shared" si="12"/>
        <v>0.44870698158985672</v>
      </c>
      <c r="G42" s="1">
        <f t="shared" si="12"/>
        <v>0.22761433510477674</v>
      </c>
      <c r="H42" s="1">
        <f t="shared" si="12"/>
        <v>1.430969249816556E-2</v>
      </c>
      <c r="I42" s="1">
        <f t="shared" si="12"/>
        <v>0.21166156068823638</v>
      </c>
      <c r="J42" s="1">
        <f t="shared" si="12"/>
        <v>3.7949858625429523E-3</v>
      </c>
      <c r="K42" s="1">
        <f t="shared" si="12"/>
        <v>4.5028559095747526E-8</v>
      </c>
      <c r="L42" s="1">
        <f t="shared" si="12"/>
        <v>0.1175233879394003</v>
      </c>
      <c r="M42" s="1">
        <f t="shared" si="12"/>
        <v>0.41177263135677372</v>
      </c>
      <c r="N42" s="1">
        <f t="shared" si="12"/>
        <v>0.1281457364329274</v>
      </c>
      <c r="O42" s="1">
        <f t="shared" si="12"/>
        <v>3.77164461396843E-2</v>
      </c>
      <c r="P42" s="1">
        <f t="shared" si="12"/>
        <v>1.1676676989482999E-4</v>
      </c>
      <c r="Q42" s="1">
        <f t="shared" si="12"/>
        <v>1.1999078885814235E-9</v>
      </c>
      <c r="R42" s="1">
        <f t="shared" si="12"/>
        <v>6.0393930430043515E-10</v>
      </c>
      <c r="S42" s="1">
        <f t="shared" si="12"/>
        <v>1.7536809127135879E-12</v>
      </c>
      <c r="T42" s="1">
        <f t="shared" si="12"/>
        <v>4.2793220471325695E-12</v>
      </c>
      <c r="U42" s="1">
        <f t="shared" si="12"/>
        <v>2.36508512126744E-9</v>
      </c>
      <c r="V42" s="1">
        <f t="shared" si="12"/>
        <v>8.0417374558404801E-12</v>
      </c>
      <c r="W42" s="1">
        <f t="shared" si="12"/>
        <v>1.6623097452186915E-9</v>
      </c>
      <c r="X42" s="1">
        <f t="shared" si="12"/>
        <v>1.3723245402796882E-7</v>
      </c>
      <c r="Y42" s="1">
        <f t="shared" si="12"/>
        <v>1.6349625445365398E-6</v>
      </c>
      <c r="Z42" s="1">
        <f t="shared" si="12"/>
        <v>1.3933915379266988E-5</v>
      </c>
      <c r="AA42" s="1">
        <f t="shared" si="12"/>
        <v>1.780642150830786E-5</v>
      </c>
      <c r="AB42" s="1">
        <f t="shared" si="12"/>
        <v>0.23734890257050323</v>
      </c>
      <c r="AC42" s="1">
        <f t="shared" si="12"/>
        <v>0.24195245376063856</v>
      </c>
      <c r="AD42" s="1">
        <f t="shared" si="12"/>
        <v>8.0420817103513634E-2</v>
      </c>
      <c r="AE42" s="1">
        <f t="shared" si="12"/>
        <v>0.33574614509941703</v>
      </c>
      <c r="AF42" s="1">
        <f t="shared" si="12"/>
        <v>6.3297694566706308E-2</v>
      </c>
      <c r="AG42" s="1">
        <f t="shared" si="12"/>
        <v>9.0840331817480691E-2</v>
      </c>
      <c r="AH42" s="1">
        <f t="shared" si="12"/>
        <v>1.9852351154334954E-3</v>
      </c>
      <c r="AI42" s="1">
        <f t="shared" si="12"/>
        <v>1.9687057952515272E-3</v>
      </c>
      <c r="AJ42" s="1">
        <f t="shared" si="12"/>
        <v>3.5821470000220821E-3</v>
      </c>
      <c r="AK42" s="1">
        <f t="shared" si="12"/>
        <v>7.1071375312409035E-2</v>
      </c>
      <c r="AL42" s="1">
        <f t="shared" si="12"/>
        <v>0.45203315167499897</v>
      </c>
      <c r="AM42" s="1">
        <f t="shared" si="12"/>
        <v>0.48368767218777875</v>
      </c>
      <c r="AN42" s="1">
        <f t="shared" si="12"/>
        <v>0.22582781220922621</v>
      </c>
      <c r="AO42" s="1">
        <f t="shared" si="12"/>
        <v>4.753317514664205E-2</v>
      </c>
      <c r="AP42" s="1">
        <f t="shared" si="12"/>
        <v>1.3916102997246306E-5</v>
      </c>
      <c r="AQ42" s="1">
        <f t="shared" si="12"/>
        <v>2.523738110644848E-9</v>
      </c>
      <c r="AR42" s="1">
        <f t="shared" si="12"/>
        <v>1.416606959120529E-17</v>
      </c>
      <c r="AS42" s="1">
        <f t="shared" si="12"/>
        <v>9.2919790269247223E-14</v>
      </c>
      <c r="AT42" s="1">
        <f t="shared" si="12"/>
        <v>1.5678728248471861E-10</v>
      </c>
      <c r="AU42" s="1">
        <f t="shared" si="12"/>
        <v>2.5656983841586289E-6</v>
      </c>
      <c r="AV42" s="1">
        <f t="shared" si="12"/>
        <v>7.1927863268112901E-4</v>
      </c>
      <c r="AW42" s="1">
        <f t="shared" si="12"/>
        <v>7.4974455237233045E-3</v>
      </c>
      <c r="AX42" s="1">
        <f t="shared" si="12"/>
        <v>3.7014355659059305E-3</v>
      </c>
      <c r="AY42" s="1">
        <f t="shared" si="12"/>
        <v>0.19739985885182854</v>
      </c>
      <c r="AZ42" s="1">
        <f t="shared" si="12"/>
        <v>0.14664101338116539</v>
      </c>
      <c r="BA42" s="1">
        <f t="shared" si="12"/>
        <v>0.39400749428300602</v>
      </c>
      <c r="BB42" s="1">
        <f t="shared" si="12"/>
        <v>0.27878699372430649</v>
      </c>
      <c r="BC42" s="1">
        <f t="shared" si="12"/>
        <v>1.9928390965737279E-8</v>
      </c>
      <c r="BD42" s="1">
        <f t="shared" si="12"/>
        <v>0.21583135740893056</v>
      </c>
      <c r="BE42" s="1">
        <f t="shared" si="12"/>
        <v>1.3604936699377857E-2</v>
      </c>
      <c r="BF42" s="1">
        <f t="shared" si="12"/>
        <v>0.19215507066728699</v>
      </c>
      <c r="BG42" s="1">
        <f t="shared" si="12"/>
        <v>6.9827995779384686E-2</v>
      </c>
      <c r="BH42" s="1">
        <f t="shared" si="12"/>
        <v>5.6052283887702101E-2</v>
      </c>
      <c r="BI42" s="1">
        <f t="shared" si="12"/>
        <v>2.5388494539260866E-4</v>
      </c>
      <c r="BJ42" s="1">
        <f t="shared" si="12"/>
        <v>8.7047905579454854E-2</v>
      </c>
      <c r="BK42" s="1">
        <f t="shared" si="12"/>
        <v>1.2733847839879863E-2</v>
      </c>
      <c r="BL42" s="1">
        <f t="shared" si="12"/>
        <v>7.705560684110966E-4</v>
      </c>
      <c r="BM42" s="1">
        <f t="shared" si="12"/>
        <v>2.5833944567387529E-3</v>
      </c>
      <c r="BN42" s="1">
        <f t="shared" si="12"/>
        <v>0.43952209733071013</v>
      </c>
      <c r="BO42" s="1">
        <f t="shared" ref="BO42:DZ42" si="13">TTEST($A$3:$A$37,BO3:BO30,1,3)</f>
        <v>0.31237078883366176</v>
      </c>
      <c r="BP42" s="1">
        <f t="shared" si="13"/>
        <v>2.3778922014495058E-4</v>
      </c>
      <c r="BQ42" s="1">
        <f t="shared" si="13"/>
        <v>1.0278395888171146E-13</v>
      </c>
      <c r="BR42" s="1">
        <f t="shared" si="13"/>
        <v>3.4118230777273401E-12</v>
      </c>
      <c r="BS42" s="1">
        <f t="shared" si="13"/>
        <v>1.328737787858405E-13</v>
      </c>
      <c r="BT42" s="1">
        <f t="shared" si="13"/>
        <v>1.5410728463948475E-9</v>
      </c>
      <c r="BU42" s="1">
        <f t="shared" si="13"/>
        <v>3.2818914700059763E-15</v>
      </c>
      <c r="BV42" s="1">
        <f t="shared" si="13"/>
        <v>1.694644858963953E-9</v>
      </c>
      <c r="BW42" s="1">
        <f t="shared" si="13"/>
        <v>4.2149622629028835E-3</v>
      </c>
      <c r="BX42" s="1">
        <f t="shared" si="13"/>
        <v>0.39620380268090005</v>
      </c>
      <c r="BY42" s="1">
        <f t="shared" si="13"/>
        <v>5.4739984724790587E-2</v>
      </c>
      <c r="BZ42" s="1">
        <f t="shared" si="13"/>
        <v>1.2404309017068934E-2</v>
      </c>
      <c r="CA42" s="1">
        <f t="shared" si="13"/>
        <v>0.13944209804745528</v>
      </c>
      <c r="CB42" s="1">
        <f t="shared" si="13"/>
        <v>0.35584032083081674</v>
      </c>
      <c r="CC42" s="1">
        <f t="shared" si="13"/>
        <v>2.5761802039579269E-12</v>
      </c>
      <c r="CD42" s="1">
        <f t="shared" si="13"/>
        <v>1.2044471177873189E-3</v>
      </c>
      <c r="CE42" s="1">
        <f t="shared" si="13"/>
        <v>9.0225950079049419E-3</v>
      </c>
      <c r="CF42" s="1">
        <f t="shared" si="13"/>
        <v>8.8301069024597084E-2</v>
      </c>
      <c r="CG42" s="1">
        <f t="shared" si="13"/>
        <v>2.2740028806508239E-4</v>
      </c>
      <c r="CH42" s="1">
        <f t="shared" si="13"/>
        <v>0.15664932592625927</v>
      </c>
      <c r="CI42" s="1">
        <f t="shared" si="13"/>
        <v>7.2017635103353839E-4</v>
      </c>
      <c r="CJ42" s="1">
        <f t="shared" si="13"/>
        <v>1.5874537908336039E-2</v>
      </c>
      <c r="CK42" s="1">
        <f t="shared" si="13"/>
        <v>5.4453268935669426E-4</v>
      </c>
      <c r="CL42" s="1">
        <f t="shared" si="13"/>
        <v>1.2790893888379121E-3</v>
      </c>
      <c r="CM42" s="1">
        <f t="shared" si="13"/>
        <v>2.7309247590684704E-3</v>
      </c>
      <c r="CN42" s="1">
        <f t="shared" si="13"/>
        <v>5.4390267037345605E-2</v>
      </c>
      <c r="CO42" s="1">
        <f t="shared" si="13"/>
        <v>0.26274541680392882</v>
      </c>
      <c r="CP42" s="1">
        <f t="shared" si="13"/>
        <v>5.2510404135370052E-3</v>
      </c>
      <c r="CQ42" s="1">
        <f t="shared" si="13"/>
        <v>1.1796976198119783E-11</v>
      </c>
      <c r="CR42" s="1">
        <f t="shared" si="13"/>
        <v>3.14283804530402E-13</v>
      </c>
      <c r="CS42" s="1">
        <f t="shared" si="13"/>
        <v>2.1011611136473499E-19</v>
      </c>
      <c r="CT42" s="1">
        <f t="shared" si="13"/>
        <v>1.0389121272538363E-9</v>
      </c>
      <c r="CU42" s="1">
        <f t="shared" si="13"/>
        <v>2.6012732214056211E-7</v>
      </c>
      <c r="CV42" s="1">
        <f t="shared" si="13"/>
        <v>7.6604900725405114E-6</v>
      </c>
      <c r="CW42" s="1">
        <f t="shared" si="13"/>
        <v>0.13866636668769339</v>
      </c>
      <c r="CX42" s="1">
        <f t="shared" si="13"/>
        <v>0.37957605851996162</v>
      </c>
      <c r="CY42" s="1">
        <f t="shared" si="13"/>
        <v>1.6821956702351786E-3</v>
      </c>
      <c r="CZ42" s="1">
        <f t="shared" si="13"/>
        <v>5.3036675103122817E-5</v>
      </c>
      <c r="DA42" s="1">
        <f t="shared" si="13"/>
        <v>1.4732639363537197E-3</v>
      </c>
      <c r="DB42" s="1">
        <f t="shared" si="13"/>
        <v>0.4549810324747427</v>
      </c>
      <c r="DC42" s="1">
        <f t="shared" si="13"/>
        <v>4.7719944475130357E-12</v>
      </c>
      <c r="DD42" s="1">
        <f t="shared" si="13"/>
        <v>4.0618185863033532E-4</v>
      </c>
      <c r="DE42" s="1">
        <f t="shared" si="13"/>
        <v>4.3006035087584993E-2</v>
      </c>
      <c r="DF42" s="1">
        <f t="shared" si="13"/>
        <v>0.261889972552376</v>
      </c>
      <c r="DG42" s="1">
        <f t="shared" si="13"/>
        <v>0.1617110961501787</v>
      </c>
      <c r="DH42" s="1">
        <f t="shared" si="13"/>
        <v>7.3941454200133511E-2</v>
      </c>
      <c r="DI42" s="1">
        <f t="shared" si="13"/>
        <v>0.36189752671822195</v>
      </c>
      <c r="DJ42" s="1">
        <f t="shared" si="13"/>
        <v>5.351726588123348E-3</v>
      </c>
      <c r="DK42" s="1">
        <f t="shared" si="13"/>
        <v>1.0600685466398687E-3</v>
      </c>
      <c r="DL42" s="1">
        <f t="shared" si="13"/>
        <v>2.299759553934539E-3</v>
      </c>
      <c r="DM42" s="1">
        <f t="shared" si="13"/>
        <v>1.2915795724500276E-3</v>
      </c>
      <c r="DN42" s="1">
        <f t="shared" si="13"/>
        <v>1.7820977636669448E-2</v>
      </c>
      <c r="DO42" s="1">
        <f t="shared" si="13"/>
        <v>0.18214741307347554</v>
      </c>
      <c r="DP42" s="1">
        <f t="shared" si="13"/>
        <v>5.323726701975123E-3</v>
      </c>
      <c r="DQ42" s="1">
        <f t="shared" si="13"/>
        <v>3.5513905678036267E-13</v>
      </c>
      <c r="DR42" s="1">
        <f t="shared" si="13"/>
        <v>5.3626050887483751E-17</v>
      </c>
      <c r="DS42" s="1">
        <f t="shared" si="13"/>
        <v>1.7494948461272982E-13</v>
      </c>
      <c r="DT42" s="1">
        <f t="shared" si="13"/>
        <v>1.03880727970996E-10</v>
      </c>
      <c r="DU42" s="1">
        <f t="shared" si="13"/>
        <v>1.0624473163682914E-13</v>
      </c>
      <c r="DV42" s="1">
        <f t="shared" si="13"/>
        <v>5.3646419962761426E-15</v>
      </c>
      <c r="DW42" s="1">
        <f t="shared" si="13"/>
        <v>1.8148467737768461E-7</v>
      </c>
      <c r="DX42" s="1">
        <f t="shared" si="13"/>
        <v>5.2338068713059842E-2</v>
      </c>
      <c r="DY42" s="1">
        <f t="shared" si="13"/>
        <v>3.3169571540718097E-2</v>
      </c>
      <c r="DZ42" s="1">
        <f t="shared" si="13"/>
        <v>3.9547635142960993E-4</v>
      </c>
      <c r="EA42" s="1">
        <f t="shared" ref="EA42" si="14">TTEST($A$3:$A$37,EA3:EA30,1,3)</f>
        <v>3.8019257829987799E-4</v>
      </c>
    </row>
    <row r="43" spans="1:132">
      <c r="A43" s="1" t="s">
        <v>145</v>
      </c>
    </row>
    <row r="44" spans="1:132">
      <c r="B44" s="1">
        <f>TTEST($DC$3:$DC$30,DR3:DR30,1,2)</f>
        <v>8.7906611032056006E-2</v>
      </c>
    </row>
    <row r="46" spans="1:132">
      <c r="C46" s="1">
        <f>0.05/5</f>
        <v>0.01</v>
      </c>
    </row>
    <row r="48" spans="1:132">
      <c r="A48" s="1" t="s">
        <v>43</v>
      </c>
    </row>
    <row r="49" spans="1:2">
      <c r="A49" s="111" t="s">
        <v>146</v>
      </c>
      <c r="B49" s="1" t="s">
        <v>45</v>
      </c>
    </row>
    <row r="50" spans="1:2">
      <c r="A50" s="23" t="s">
        <v>147</v>
      </c>
      <c r="B50" s="1" t="s">
        <v>47</v>
      </c>
    </row>
    <row r="51" spans="1:2">
      <c r="A51" s="25" t="s">
        <v>48</v>
      </c>
      <c r="B51" s="1" t="s">
        <v>49</v>
      </c>
    </row>
    <row r="52" spans="1:2">
      <c r="A52" s="113" t="s">
        <v>91</v>
      </c>
      <c r="B52" s="1" t="s">
        <v>148</v>
      </c>
    </row>
    <row r="53" spans="1:2">
      <c r="A53" s="114" t="s">
        <v>149</v>
      </c>
      <c r="B53" s="1" t="s">
        <v>150</v>
      </c>
    </row>
  </sheetData>
  <pageMargins left="0.7" right="0.7" top="0.75" bottom="0.75" header="0.3" footer="0.3"/>
  <pageSetup paperSize="9"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155"/>
  <sheetViews>
    <sheetView zoomScale="55" zoomScaleNormal="55" zoomScalePageLayoutView="55" workbookViewId="0">
      <selection activeCell="Z51" sqref="Z51"/>
    </sheetView>
  </sheetViews>
  <sheetFormatPr baseColWidth="10" defaultColWidth="9.1640625" defaultRowHeight="15" x14ac:dyDescent="0"/>
  <cols>
    <col min="1" max="1" width="9.1640625" style="123"/>
    <col min="2" max="2" width="16.1640625" style="123" customWidth="1"/>
    <col min="3" max="8" width="9.1640625" style="123"/>
    <col min="9" max="9" width="11.5" style="123" customWidth="1"/>
    <col min="10" max="10" width="17.5" style="123" customWidth="1"/>
    <col min="11" max="16" width="9.1640625" style="123"/>
    <col min="17" max="17" width="21.83203125" style="123" customWidth="1"/>
    <col min="18" max="18" width="12.1640625" style="123" bestFit="1" customWidth="1"/>
    <col min="19" max="21" width="9.1640625" style="123"/>
    <col min="22" max="22" width="13.33203125" style="123" customWidth="1"/>
    <col min="23" max="33" width="9.1640625" style="123"/>
    <col min="34" max="34" width="14" style="123" customWidth="1"/>
    <col min="35" max="42" width="9.1640625" style="123"/>
    <col min="43" max="43" width="9.1640625" style="123" customWidth="1"/>
    <col min="44" max="44" width="9.33203125" style="123" customWidth="1"/>
    <col min="45" max="45" width="16" style="123" customWidth="1"/>
    <col min="46" max="16384" width="9.1640625" style="123"/>
  </cols>
  <sheetData>
    <row r="1" spans="1:44" ht="16" thickTop="1">
      <c r="A1" s="115" t="s">
        <v>151</v>
      </c>
      <c r="B1" s="116" t="s">
        <v>65</v>
      </c>
      <c r="C1" s="117" t="s">
        <v>152</v>
      </c>
      <c r="D1" s="118"/>
      <c r="E1" s="118"/>
      <c r="F1" s="118"/>
      <c r="G1" s="116"/>
      <c r="H1" s="119" t="s">
        <v>153</v>
      </c>
      <c r="I1" s="120"/>
      <c r="J1" s="120"/>
      <c r="K1" s="120"/>
      <c r="L1" s="121"/>
      <c r="M1" s="122"/>
      <c r="N1" s="122" t="s">
        <v>154</v>
      </c>
      <c r="O1" s="122"/>
      <c r="P1" s="122"/>
      <c r="Q1" s="122"/>
      <c r="AR1" s="124" t="s">
        <v>3</v>
      </c>
    </row>
    <row r="2" spans="1:44">
      <c r="A2" s="125"/>
      <c r="B2" s="126"/>
      <c r="C2" s="127"/>
      <c r="D2" s="128"/>
      <c r="E2" s="128"/>
      <c r="F2" s="128"/>
      <c r="G2" s="126"/>
      <c r="H2" s="129"/>
      <c r="I2" s="130"/>
      <c r="J2" s="130"/>
      <c r="K2" s="130"/>
      <c r="L2" s="131"/>
      <c r="M2" s="122"/>
      <c r="N2" s="122" t="s">
        <v>155</v>
      </c>
      <c r="O2" s="122"/>
      <c r="P2" s="122"/>
      <c r="Q2" s="122"/>
      <c r="AR2" s="132" t="s">
        <v>5</v>
      </c>
    </row>
    <row r="3" spans="1:44">
      <c r="A3" s="133"/>
      <c r="B3" s="134"/>
      <c r="C3" s="135">
        <v>0.1</v>
      </c>
      <c r="D3" s="135">
        <v>0.5</v>
      </c>
      <c r="E3" s="135">
        <v>1</v>
      </c>
      <c r="F3" s="135">
        <v>2</v>
      </c>
      <c r="G3" s="135">
        <v>4</v>
      </c>
      <c r="H3" s="136">
        <v>0.1</v>
      </c>
      <c r="I3" s="135">
        <v>0.5</v>
      </c>
      <c r="J3" s="135">
        <v>1</v>
      </c>
      <c r="K3" s="135">
        <v>2</v>
      </c>
      <c r="L3" s="135">
        <v>4</v>
      </c>
      <c r="M3" s="122">
        <v>0.1</v>
      </c>
      <c r="N3" s="122">
        <v>0.5</v>
      </c>
      <c r="O3" s="122">
        <v>1</v>
      </c>
      <c r="P3" s="122">
        <v>2</v>
      </c>
      <c r="Q3" s="122">
        <v>4</v>
      </c>
      <c r="AR3" s="132" t="s">
        <v>6</v>
      </c>
    </row>
    <row r="4" spans="1:44">
      <c r="A4" s="137">
        <v>100</v>
      </c>
      <c r="B4" s="124" t="s">
        <v>3</v>
      </c>
      <c r="C4" s="138">
        <v>29</v>
      </c>
      <c r="D4" s="138">
        <v>16.571428571428573</v>
      </c>
      <c r="E4" s="138">
        <v>12.357142857142858</v>
      </c>
      <c r="F4" s="138">
        <v>15.5</v>
      </c>
      <c r="G4" s="138">
        <v>14.607142857142858</v>
      </c>
      <c r="H4" s="139">
        <v>3.4078962152267214</v>
      </c>
      <c r="I4" s="138">
        <v>2.1666230590413655</v>
      </c>
      <c r="J4" s="138">
        <v>2.0387867837291598</v>
      </c>
      <c r="K4" s="138">
        <v>2.4100209663405541</v>
      </c>
      <c r="L4" s="138">
        <v>2.2801996139959813</v>
      </c>
      <c r="M4" s="140">
        <v>18.032891758816309</v>
      </c>
      <c r="N4" s="140">
        <v>11.464691598082934</v>
      </c>
      <c r="O4" s="140">
        <v>10.78824561206517</v>
      </c>
      <c r="P4" s="140">
        <v>12.752632262777345</v>
      </c>
      <c r="Q4" s="140">
        <v>12.065682236437683</v>
      </c>
      <c r="AR4" s="132" t="s">
        <v>7</v>
      </c>
    </row>
    <row r="5" spans="1:44">
      <c r="A5" s="137">
        <v>100</v>
      </c>
      <c r="B5" s="132" t="s">
        <v>5</v>
      </c>
      <c r="C5" s="139">
        <v>16.357142857142858</v>
      </c>
      <c r="D5" s="138">
        <v>16.285714285714285</v>
      </c>
      <c r="E5" s="138">
        <v>57.035714285714285</v>
      </c>
      <c r="F5" s="138">
        <v>58.071428571428569</v>
      </c>
      <c r="G5" s="138">
        <v>61.642857142857146</v>
      </c>
      <c r="H5" s="139">
        <v>1.8624770768194718</v>
      </c>
      <c r="I5" s="138">
        <v>1.6149574853587481</v>
      </c>
      <c r="J5" s="138">
        <v>5.706322990424801</v>
      </c>
      <c r="K5" s="138">
        <v>4.0603674122298106</v>
      </c>
      <c r="L5" s="138">
        <v>4.4960930381509838</v>
      </c>
      <c r="M5" s="140">
        <v>9.8553023356457281</v>
      </c>
      <c r="N5" s="140">
        <v>8.545551768402964</v>
      </c>
      <c r="O5" s="140">
        <v>30.195023066548867</v>
      </c>
      <c r="P5" s="140">
        <v>21.485444808621921</v>
      </c>
      <c r="Q5" s="140">
        <v>23.791088100712688</v>
      </c>
      <c r="AR5" s="132" t="s">
        <v>8</v>
      </c>
    </row>
    <row r="6" spans="1:44">
      <c r="A6" s="137">
        <v>100</v>
      </c>
      <c r="B6" s="132" t="s">
        <v>6</v>
      </c>
      <c r="C6" s="139">
        <v>37.928571428571431</v>
      </c>
      <c r="D6" s="138">
        <v>19.642857142857142</v>
      </c>
      <c r="E6" s="138">
        <v>11.785714285714286</v>
      </c>
      <c r="F6" s="138">
        <v>5.3214285714285712</v>
      </c>
      <c r="G6" s="138">
        <v>4.9642857142857144</v>
      </c>
      <c r="H6" s="139">
        <v>6.0968654821541692</v>
      </c>
      <c r="I6" s="138">
        <v>2.9327625191878619</v>
      </c>
      <c r="J6" s="138">
        <v>1.8991484744994265</v>
      </c>
      <c r="K6" s="138">
        <v>1.373457356309032</v>
      </c>
      <c r="L6" s="138">
        <v>0.81240732944394345</v>
      </c>
      <c r="M6" s="140">
        <v>32.261579685587684</v>
      </c>
      <c r="N6" s="140">
        <v>15.518720560364756</v>
      </c>
      <c r="O6" s="140">
        <v>10.04934913262635</v>
      </c>
      <c r="P6" s="140">
        <v>7.2676532022918563</v>
      </c>
      <c r="Q6" s="140">
        <v>4.2988555139895928</v>
      </c>
      <c r="U6" s="123" t="s">
        <v>156</v>
      </c>
      <c r="AR6" s="132" t="s">
        <v>21</v>
      </c>
    </row>
    <row r="7" spans="1:44">
      <c r="A7" s="137">
        <v>100</v>
      </c>
      <c r="B7" s="132" t="s">
        <v>7</v>
      </c>
      <c r="C7" s="139">
        <v>34.678571428571431</v>
      </c>
      <c r="D7" s="138">
        <v>15.678571428571429</v>
      </c>
      <c r="E7" s="138">
        <v>21.357142857142858</v>
      </c>
      <c r="F7" s="138">
        <v>27.214285714285715</v>
      </c>
      <c r="G7" s="138">
        <v>22.214285714285715</v>
      </c>
      <c r="H7" s="139">
        <v>7.0645275235335747</v>
      </c>
      <c r="I7" s="138">
        <v>2.3793943314910351</v>
      </c>
      <c r="J7" s="138">
        <v>2.0014639388994846</v>
      </c>
      <c r="K7" s="138">
        <v>4.6778090174060951</v>
      </c>
      <c r="L7" s="138">
        <v>3.8498117671490402</v>
      </c>
      <c r="M7" s="140">
        <v>37.381965914881683</v>
      </c>
      <c r="N7" s="140">
        <v>12.590571344164124</v>
      </c>
      <c r="O7" s="140">
        <v>10.590751680783622</v>
      </c>
      <c r="P7" s="140">
        <v>24.752638681423882</v>
      </c>
      <c r="Q7" s="140">
        <v>20.371289060572924</v>
      </c>
      <c r="T7" s="123" t="s">
        <v>157</v>
      </c>
      <c r="U7" s="141">
        <v>14.228571428571428</v>
      </c>
      <c r="V7" s="123">
        <v>76</v>
      </c>
      <c r="AR7" s="132" t="s">
        <v>22</v>
      </c>
    </row>
    <row r="8" spans="1:44">
      <c r="A8" s="137">
        <v>100</v>
      </c>
      <c r="B8" s="132" t="s">
        <v>8</v>
      </c>
      <c r="C8" s="139">
        <v>14.607142857142858</v>
      </c>
      <c r="D8" s="138">
        <v>9.9285714285714288</v>
      </c>
      <c r="E8" s="138">
        <v>17.75</v>
      </c>
      <c r="F8" s="138">
        <v>19.714285714285715</v>
      </c>
      <c r="G8" s="138">
        <v>16.392857142857142</v>
      </c>
      <c r="H8" s="139">
        <v>1.6218900119565303</v>
      </c>
      <c r="I8" s="138">
        <v>1.324303322314633</v>
      </c>
      <c r="J8" s="138">
        <v>3.193754238755095</v>
      </c>
      <c r="K8" s="138">
        <v>3.1830641217741396</v>
      </c>
      <c r="L8" s="138">
        <v>2.3403179393931075</v>
      </c>
      <c r="M8" s="140">
        <v>8.5822352510731097</v>
      </c>
      <c r="N8" s="140">
        <v>7.0075545025222672</v>
      </c>
      <c r="O8" s="140">
        <v>16.899758928808772</v>
      </c>
      <c r="P8" s="140">
        <v>16.84319214677318</v>
      </c>
      <c r="Q8" s="140">
        <v>12.383798512914591</v>
      </c>
      <c r="T8" s="123" t="s">
        <v>158</v>
      </c>
      <c r="U8" s="141">
        <v>14.387669791067861</v>
      </c>
      <c r="V8" s="123">
        <v>76</v>
      </c>
      <c r="AR8" s="132" t="s">
        <v>35</v>
      </c>
    </row>
    <row r="9" spans="1:44">
      <c r="A9" s="137">
        <v>100</v>
      </c>
      <c r="B9" s="132" t="s">
        <v>21</v>
      </c>
      <c r="C9" s="139">
        <v>12.035714285714286</v>
      </c>
      <c r="D9" s="138">
        <v>10.321428571428571</v>
      </c>
      <c r="E9" s="138">
        <v>9.8928571428571423</v>
      </c>
      <c r="F9" s="138">
        <v>4.3571428571428568</v>
      </c>
      <c r="G9" s="138">
        <v>11.357142857142858</v>
      </c>
      <c r="H9" s="139">
        <v>1.6097274925126834</v>
      </c>
      <c r="I9" s="138">
        <v>1.559281454572246</v>
      </c>
      <c r="J9" s="138">
        <v>1.5679826334901423</v>
      </c>
      <c r="K9" s="138">
        <v>0.92469684108976524</v>
      </c>
      <c r="L9" s="138">
        <v>1.5466419381868668</v>
      </c>
      <c r="M9" s="140">
        <v>8.5178772475442965</v>
      </c>
      <c r="N9" s="140">
        <v>8.2509419055064441</v>
      </c>
      <c r="O9" s="140">
        <v>8.2969842165661074</v>
      </c>
      <c r="P9" s="140">
        <v>4.893035759301064</v>
      </c>
      <c r="Q9" s="140">
        <v>8.1840598714107653</v>
      </c>
      <c r="U9" s="142">
        <v>0</v>
      </c>
      <c r="V9" s="123">
        <v>0</v>
      </c>
      <c r="AR9" s="132" t="s">
        <v>36</v>
      </c>
    </row>
    <row r="10" spans="1:44">
      <c r="A10" s="137">
        <v>100</v>
      </c>
      <c r="B10" s="132" t="s">
        <v>22</v>
      </c>
      <c r="C10" s="139">
        <v>8.1785714285714288</v>
      </c>
      <c r="D10" s="138">
        <v>6.2857142857142856</v>
      </c>
      <c r="E10" s="138">
        <v>9.1428571428571423</v>
      </c>
      <c r="F10" s="138">
        <v>11.25</v>
      </c>
      <c r="G10" s="138">
        <v>10.142857142857142</v>
      </c>
      <c r="H10" s="139">
        <v>1.1257608496264986</v>
      </c>
      <c r="I10" s="138">
        <v>0.95376883001257295</v>
      </c>
      <c r="J10" s="138">
        <v>2.0090498199741891</v>
      </c>
      <c r="K10" s="138">
        <v>1.6302570641583172</v>
      </c>
      <c r="L10" s="138">
        <v>1.349813122196035</v>
      </c>
      <c r="M10" s="140">
        <v>5.9569664876889927</v>
      </c>
      <c r="N10" s="140">
        <v>5.0468702649166115</v>
      </c>
      <c r="O10" s="140">
        <v>10.630892390381582</v>
      </c>
      <c r="P10" s="140">
        <v>8.6265095297383567</v>
      </c>
      <c r="Q10" s="140">
        <v>7.1425396754846959</v>
      </c>
      <c r="AR10" s="132" t="s">
        <v>37</v>
      </c>
    </row>
    <row r="11" spans="1:44">
      <c r="A11" s="137">
        <v>100</v>
      </c>
      <c r="B11" s="132" t="s">
        <v>35</v>
      </c>
      <c r="C11" s="139">
        <v>12</v>
      </c>
      <c r="D11" s="138">
        <v>6.0714285714285712</v>
      </c>
      <c r="E11" s="138">
        <v>4.5</v>
      </c>
      <c r="F11" s="138">
        <v>5.3928571428571432</v>
      </c>
      <c r="G11" s="138">
        <v>13.142857142857142</v>
      </c>
      <c r="H11" s="139">
        <v>1.3072852439290779</v>
      </c>
      <c r="I11" s="138">
        <v>1.1557637611139038</v>
      </c>
      <c r="J11" s="138">
        <v>0.87514171188043355</v>
      </c>
      <c r="K11" s="138">
        <v>0.90316797777021474</v>
      </c>
      <c r="L11" s="138">
        <v>1.8535781824916968</v>
      </c>
      <c r="M11" s="140">
        <v>6.9175032961215024</v>
      </c>
      <c r="N11" s="140">
        <v>6.1157269724961072</v>
      </c>
      <c r="O11" s="140">
        <v>4.630814663149935</v>
      </c>
      <c r="P11" s="140">
        <v>4.7791157225942014</v>
      </c>
      <c r="Q11" s="140">
        <v>9.8082138129762555</v>
      </c>
      <c r="U11" s="123">
        <f>14.4/(SQRT(35))</f>
        <v>2.4340442536181279</v>
      </c>
      <c r="AR11" s="132" t="s">
        <v>39</v>
      </c>
    </row>
    <row r="12" spans="1:44">
      <c r="A12" s="137">
        <v>100</v>
      </c>
      <c r="B12" s="132" t="s">
        <v>36</v>
      </c>
      <c r="C12" s="139">
        <v>24.035714285714285</v>
      </c>
      <c r="D12" s="138">
        <v>24.285714285714285</v>
      </c>
      <c r="E12" s="138">
        <v>10.142857142857142</v>
      </c>
      <c r="F12" s="138">
        <v>8</v>
      </c>
      <c r="G12" s="138">
        <v>6.8571428571428568</v>
      </c>
      <c r="H12" s="139">
        <v>2.5827480867316988</v>
      </c>
      <c r="I12" s="138">
        <v>2.6660997129732884</v>
      </c>
      <c r="J12" s="138">
        <v>1.7033380592876115</v>
      </c>
      <c r="K12" s="138">
        <v>1.4364860122855578</v>
      </c>
      <c r="L12" s="138">
        <v>1.3556800805225484</v>
      </c>
      <c r="M12" s="140">
        <v>13.66661827323991</v>
      </c>
      <c r="N12" s="140">
        <v>14.107673622056014</v>
      </c>
      <c r="O12" s="140">
        <v>9.0132178070928273</v>
      </c>
      <c r="P12" s="140">
        <v>7.6011695006609203</v>
      </c>
      <c r="Q12" s="140">
        <v>7.1735847008533646</v>
      </c>
      <c r="AR12" s="132" t="s">
        <v>112</v>
      </c>
    </row>
    <row r="13" spans="1:44">
      <c r="A13" s="137">
        <v>100</v>
      </c>
      <c r="B13" s="132" t="s">
        <v>37</v>
      </c>
      <c r="C13" s="139">
        <v>36.464285714285715</v>
      </c>
      <c r="D13" s="138">
        <v>19.285714285714285</v>
      </c>
      <c r="E13" s="138">
        <v>7.8214285714285712</v>
      </c>
      <c r="F13" s="138">
        <v>5.0357142857142856</v>
      </c>
      <c r="G13" s="138">
        <v>5.6785714285714288</v>
      </c>
      <c r="H13" s="139">
        <v>2.7092249535297759</v>
      </c>
      <c r="I13" s="138">
        <v>2.3765037805984637</v>
      </c>
      <c r="J13" s="138">
        <v>1.3579606280269516</v>
      </c>
      <c r="K13" s="138">
        <v>1.0098485177107506</v>
      </c>
      <c r="L13" s="138">
        <v>0.97325827530309539</v>
      </c>
      <c r="M13" s="140">
        <v>14.335870945540618</v>
      </c>
      <c r="N13" s="140">
        <v>12.575275986536683</v>
      </c>
      <c r="O13" s="140">
        <v>7.1856522239528049</v>
      </c>
      <c r="P13" s="140">
        <v>5.3436160794197036</v>
      </c>
      <c r="Q13" s="140">
        <v>5.1499987157752543</v>
      </c>
      <c r="AR13" s="132" t="s">
        <v>112</v>
      </c>
    </row>
    <row r="14" spans="1:44">
      <c r="A14" s="137">
        <v>100</v>
      </c>
      <c r="B14" s="132" t="s">
        <v>39</v>
      </c>
      <c r="C14" s="139">
        <v>17.892857142857142</v>
      </c>
      <c r="D14" s="138">
        <v>13.892857142857142</v>
      </c>
      <c r="E14" s="138">
        <v>5.5714285714285712</v>
      </c>
      <c r="F14" s="138">
        <v>5.8571428571428568</v>
      </c>
      <c r="G14" s="138">
        <v>6.5</v>
      </c>
      <c r="H14" s="139">
        <v>1.8483077386081133</v>
      </c>
      <c r="I14" s="138">
        <v>1.3296967129576922</v>
      </c>
      <c r="J14" s="138">
        <v>0.76363889951904274</v>
      </c>
      <c r="K14" s="138">
        <v>0.96870923462859804</v>
      </c>
      <c r="L14" s="138">
        <v>0.86907479844430258</v>
      </c>
      <c r="M14" s="140">
        <v>9.7803252453464893</v>
      </c>
      <c r="N14" s="140">
        <v>7.0360936432521815</v>
      </c>
      <c r="O14" s="140">
        <v>4.0407972391648572</v>
      </c>
      <c r="P14" s="140">
        <v>5.1259274551179788</v>
      </c>
      <c r="Q14" s="140">
        <v>4.5987115747944172</v>
      </c>
      <c r="AR14" s="132" t="s">
        <v>112</v>
      </c>
    </row>
    <row r="15" spans="1:44">
      <c r="A15" s="137" t="s">
        <v>134</v>
      </c>
      <c r="B15" s="132" t="s">
        <v>112</v>
      </c>
      <c r="C15" s="139">
        <v>13.607142857142858</v>
      </c>
      <c r="D15" s="138">
        <v>14.107142857142858</v>
      </c>
      <c r="E15" s="138">
        <v>6.4285714285714288</v>
      </c>
      <c r="F15" s="138">
        <v>6.5714285714285712</v>
      </c>
      <c r="G15" s="138">
        <v>6.0714285714285712</v>
      </c>
      <c r="H15" s="139">
        <v>1.3316847801719056</v>
      </c>
      <c r="I15" s="138">
        <v>1.6803716565111562</v>
      </c>
      <c r="J15" s="138">
        <v>1.0695751164388667</v>
      </c>
      <c r="K15" s="138">
        <v>0.97783446547691666</v>
      </c>
      <c r="L15" s="138">
        <v>0.72178601862971992</v>
      </c>
      <c r="M15" s="140">
        <v>7.0466135061291615</v>
      </c>
      <c r="N15" s="140">
        <v>8.8916910265803395</v>
      </c>
      <c r="O15" s="140">
        <v>5.6596595332003874</v>
      </c>
      <c r="P15" s="140">
        <v>5.1742136380793911</v>
      </c>
      <c r="Q15" s="140">
        <v>3.8193326101953451</v>
      </c>
      <c r="T15" s="123">
        <f>12.1/SQRT(28)</f>
        <v>2.2866850617058248</v>
      </c>
      <c r="AR15" s="132" t="s">
        <v>137</v>
      </c>
    </row>
    <row r="16" spans="1:44">
      <c r="A16" s="137" t="s">
        <v>135</v>
      </c>
      <c r="B16" s="132" t="s">
        <v>112</v>
      </c>
      <c r="C16" s="139">
        <v>17.928571428571427</v>
      </c>
      <c r="D16" s="138">
        <v>16.392857142857142</v>
      </c>
      <c r="E16" s="138">
        <v>13.785714285714286</v>
      </c>
      <c r="F16" s="138">
        <v>9.7857142857142865</v>
      </c>
      <c r="G16" s="138">
        <v>8.5357142857142865</v>
      </c>
      <c r="H16" s="139">
        <v>2.1237685952352088</v>
      </c>
      <c r="I16" s="138">
        <v>1.4954421809967979</v>
      </c>
      <c r="J16" s="138">
        <v>1.5738917683766787</v>
      </c>
      <c r="K16" s="138">
        <v>1.2186352229032189</v>
      </c>
      <c r="L16" s="138">
        <v>0.99533587276962499</v>
      </c>
      <c r="M16" s="140">
        <v>11.237927090482716</v>
      </c>
      <c r="N16" s="140">
        <v>7.9131362219871377</v>
      </c>
      <c r="O16" s="140">
        <v>8.3282524193127294</v>
      </c>
      <c r="P16" s="140">
        <v>6.4484114774113621</v>
      </c>
      <c r="Q16" s="140">
        <v>5.2668223806597076</v>
      </c>
      <c r="AR16" s="132" t="s">
        <v>137</v>
      </c>
    </row>
    <row r="17" spans="1:44">
      <c r="A17" s="137" t="s">
        <v>136</v>
      </c>
      <c r="B17" s="132" t="s">
        <v>112</v>
      </c>
      <c r="C17" s="139">
        <v>20.607142857142858</v>
      </c>
      <c r="D17" s="138">
        <v>19.285714285714285</v>
      </c>
      <c r="E17" s="138">
        <v>15.642857142857142</v>
      </c>
      <c r="F17" s="138">
        <v>12.357142857142858</v>
      </c>
      <c r="G17" s="138">
        <v>17.25</v>
      </c>
      <c r="H17" s="139">
        <v>2.5517600968423215</v>
      </c>
      <c r="I17" s="138">
        <v>1.7227524602520847</v>
      </c>
      <c r="J17" s="138">
        <v>1.5337596765060322</v>
      </c>
      <c r="K17" s="138">
        <v>1.6331667275850015</v>
      </c>
      <c r="L17" s="138">
        <v>2.2388022355124289</v>
      </c>
      <c r="M17" s="140">
        <v>13.502645243485757</v>
      </c>
      <c r="N17" s="140">
        <v>9.1159491607034049</v>
      </c>
      <c r="O17" s="140">
        <v>8.1158933499476742</v>
      </c>
      <c r="P17" s="140">
        <v>8.6419060213901702</v>
      </c>
      <c r="Q17" s="140">
        <v>11.846627899642691</v>
      </c>
      <c r="AR17" s="132" t="s">
        <v>137</v>
      </c>
    </row>
    <row r="18" spans="1:44">
      <c r="A18" s="137" t="s">
        <v>134</v>
      </c>
      <c r="B18" s="132" t="s">
        <v>137</v>
      </c>
      <c r="C18" s="139">
        <v>29.857142857142858</v>
      </c>
      <c r="D18" s="138">
        <v>31.142857142857142</v>
      </c>
      <c r="E18" s="138">
        <v>26.428571428571427</v>
      </c>
      <c r="F18" s="138">
        <v>22.535714285714285</v>
      </c>
      <c r="G18" s="138">
        <v>23.714285714285715</v>
      </c>
      <c r="H18" s="139">
        <v>3.128937428761811</v>
      </c>
      <c r="I18" s="138">
        <v>2.8048117601411602</v>
      </c>
      <c r="J18" s="138">
        <v>2.2357299220170952</v>
      </c>
      <c r="K18" s="138">
        <v>1.9950216763333828</v>
      </c>
      <c r="L18" s="138">
        <v>2.6476789989786624</v>
      </c>
      <c r="M18" s="140">
        <v>16.556780608771263</v>
      </c>
      <c r="N18" s="140">
        <v>14.841668783365714</v>
      </c>
      <c r="O18" s="140">
        <v>11.83037074472613</v>
      </c>
      <c r="P18" s="140">
        <v>10.55666243152265</v>
      </c>
      <c r="Q18" s="140">
        <v>14.01020036565196</v>
      </c>
      <c r="AR18" s="132" t="s">
        <v>138</v>
      </c>
    </row>
    <row r="19" spans="1:44">
      <c r="A19" s="137" t="s">
        <v>135</v>
      </c>
      <c r="B19" s="132" t="s">
        <v>137</v>
      </c>
      <c r="C19" s="139">
        <v>45.25</v>
      </c>
      <c r="D19" s="138">
        <v>42.178571428571431</v>
      </c>
      <c r="E19" s="138">
        <v>54.714285714285715</v>
      </c>
      <c r="F19" s="138">
        <v>48.214285714285715</v>
      </c>
      <c r="G19" s="138">
        <v>59.107142857142854</v>
      </c>
      <c r="H19" s="139">
        <v>3.5158842129600627</v>
      </c>
      <c r="I19" s="138">
        <v>3.1922747240537119</v>
      </c>
      <c r="J19" s="138">
        <v>3.3308947996429943</v>
      </c>
      <c r="K19" s="138">
        <v>3.2171650830474552</v>
      </c>
      <c r="L19" s="138">
        <v>3.8894577653239586</v>
      </c>
      <c r="M19" s="140">
        <v>18.604310531980765</v>
      </c>
      <c r="N19" s="140">
        <v>16.891930072886925</v>
      </c>
      <c r="O19" s="140">
        <v>17.625438566347359</v>
      </c>
      <c r="P19" s="140">
        <v>17.023637472768055</v>
      </c>
      <c r="Q19" s="140">
        <v>20.581075963872433</v>
      </c>
      <c r="AR19" s="132" t="s">
        <v>138</v>
      </c>
    </row>
    <row r="20" spans="1:44">
      <c r="A20" s="137" t="s">
        <v>136</v>
      </c>
      <c r="B20" s="132" t="s">
        <v>137</v>
      </c>
      <c r="C20" s="139">
        <v>51.964285714285715</v>
      </c>
      <c r="D20" s="138">
        <v>72.5</v>
      </c>
      <c r="E20" s="138">
        <v>76.107142857142861</v>
      </c>
      <c r="F20" s="138">
        <v>66.071428571428569</v>
      </c>
      <c r="G20" s="138">
        <v>69.642857142857139</v>
      </c>
      <c r="H20" s="139">
        <v>4.2679692155039968</v>
      </c>
      <c r="I20" s="138">
        <v>3.7672004116849078</v>
      </c>
      <c r="J20" s="138">
        <v>5.7570612923706035</v>
      </c>
      <c r="K20" s="138">
        <v>4.482750174922022</v>
      </c>
      <c r="L20" s="138">
        <v>3.7144128997353461</v>
      </c>
      <c r="M20" s="140">
        <v>22.583970295006022</v>
      </c>
      <c r="N20" s="140">
        <v>19.934150856516823</v>
      </c>
      <c r="O20" s="140">
        <v>30.46350492433746</v>
      </c>
      <c r="P20" s="140">
        <v>23.720484304949924</v>
      </c>
      <c r="Q20" s="140">
        <v>19.65482559862004</v>
      </c>
      <c r="AR20" s="132" t="s">
        <v>138</v>
      </c>
    </row>
    <row r="21" spans="1:44">
      <c r="A21" s="137" t="s">
        <v>134</v>
      </c>
      <c r="B21" s="132" t="s">
        <v>138</v>
      </c>
      <c r="C21" s="139">
        <v>50.642857142857146</v>
      </c>
      <c r="D21" s="138">
        <v>62.464285714285715</v>
      </c>
      <c r="E21" s="138">
        <v>57.714285714285715</v>
      </c>
      <c r="F21" s="138">
        <v>63.464285714285715</v>
      </c>
      <c r="G21" s="138">
        <v>64.357142857142861</v>
      </c>
      <c r="H21" s="139">
        <v>3.2510536695365544</v>
      </c>
      <c r="I21" s="138">
        <v>4.0123757436321545</v>
      </c>
      <c r="J21" s="138">
        <v>3.6405480803058898</v>
      </c>
      <c r="K21" s="138">
        <v>2.8032870647414874</v>
      </c>
      <c r="L21" s="138">
        <v>4.2554708907346122</v>
      </c>
      <c r="M21" s="140">
        <v>17.202959017035376</v>
      </c>
      <c r="N21" s="140">
        <v>21.231496768397069</v>
      </c>
      <c r="O21" s="140">
        <v>19.263969712925974</v>
      </c>
      <c r="P21" s="140">
        <v>14.833600853660396</v>
      </c>
      <c r="Q21" s="140">
        <v>22.517835376716604</v>
      </c>
      <c r="AR21" s="132" t="s">
        <v>139</v>
      </c>
    </row>
    <row r="22" spans="1:44">
      <c r="A22" s="137" t="s">
        <v>135</v>
      </c>
      <c r="B22" s="132" t="s">
        <v>138</v>
      </c>
      <c r="C22" s="139">
        <v>46.928571428571431</v>
      </c>
      <c r="D22" s="138">
        <v>42.5</v>
      </c>
      <c r="E22" s="138">
        <v>43</v>
      </c>
      <c r="F22" s="138">
        <v>41.464285714285715</v>
      </c>
      <c r="G22" s="138">
        <v>56.071428571428569</v>
      </c>
      <c r="H22" s="139">
        <v>2.9308289143981798</v>
      </c>
      <c r="I22" s="138">
        <v>2.814127248244501</v>
      </c>
      <c r="J22" s="138">
        <v>3.2350592677118706</v>
      </c>
      <c r="K22" s="138">
        <v>2.9400905858597657</v>
      </c>
      <c r="L22" s="138">
        <v>4.4337953487114721</v>
      </c>
      <c r="M22" s="140">
        <v>15.50848888554999</v>
      </c>
      <c r="N22" s="140">
        <v>14.890961713090956</v>
      </c>
      <c r="O22" s="140">
        <v>17.118324597840672</v>
      </c>
      <c r="P22" s="140">
        <v>15.557497044374271</v>
      </c>
      <c r="Q22" s="140">
        <v>23.461439713690922</v>
      </c>
      <c r="AR22" s="132" t="s">
        <v>139</v>
      </c>
    </row>
    <row r="23" spans="1:44">
      <c r="A23" s="137" t="s">
        <v>136</v>
      </c>
      <c r="B23" s="132" t="s">
        <v>138</v>
      </c>
      <c r="C23" s="139">
        <v>45.785714285714285</v>
      </c>
      <c r="D23" s="138">
        <v>30.678571428571427</v>
      </c>
      <c r="E23" s="138">
        <v>47.928571428571431</v>
      </c>
      <c r="F23" s="138">
        <v>38.464285714285715</v>
      </c>
      <c r="G23" s="138">
        <v>58.607142857142854</v>
      </c>
      <c r="H23" s="139">
        <v>3.7055503710693398</v>
      </c>
      <c r="I23" s="138">
        <v>2.2152988806848195</v>
      </c>
      <c r="J23" s="138">
        <v>2.20624928402259</v>
      </c>
      <c r="K23" s="138">
        <v>3.4451415613772598</v>
      </c>
      <c r="L23" s="138">
        <v>3.6941034401810349</v>
      </c>
      <c r="M23" s="140">
        <v>19.607929504945172</v>
      </c>
      <c r="N23" s="140">
        <v>11.722259835943563</v>
      </c>
      <c r="O23" s="140">
        <v>11.674373871476165</v>
      </c>
      <c r="P23" s="140">
        <v>18.229975605633992</v>
      </c>
      <c r="Q23" s="140">
        <v>19.547358040134377</v>
      </c>
      <c r="AR23" s="132" t="s">
        <v>139</v>
      </c>
    </row>
    <row r="24" spans="1:44">
      <c r="A24" s="137" t="s">
        <v>134</v>
      </c>
      <c r="B24" s="132" t="s">
        <v>139</v>
      </c>
      <c r="C24" s="139">
        <v>44.428571428571431</v>
      </c>
      <c r="D24" s="138">
        <v>25.178571428571427</v>
      </c>
      <c r="E24" s="138">
        <v>41.678571428571431</v>
      </c>
      <c r="F24" s="138">
        <v>29.642857142857142</v>
      </c>
      <c r="G24" s="138">
        <v>54.392857142857146</v>
      </c>
      <c r="H24" s="139">
        <v>2.6846755843485597</v>
      </c>
      <c r="I24" s="138">
        <v>2.2003207867549328</v>
      </c>
      <c r="J24" s="138">
        <v>3.0507408985743636</v>
      </c>
      <c r="K24" s="138">
        <v>2.201018454565836</v>
      </c>
      <c r="L24" s="138">
        <v>2.981574495152453</v>
      </c>
      <c r="M24" s="140">
        <v>14.205967894146596</v>
      </c>
      <c r="N24" s="140">
        <v>11.643003212639071</v>
      </c>
      <c r="O24" s="140">
        <v>16.14300346424298</v>
      </c>
      <c r="P24" s="140">
        <v>11.646694923689839</v>
      </c>
      <c r="Q24" s="140">
        <v>15.777009259172695</v>
      </c>
      <c r="AR24" s="132" t="s">
        <v>140</v>
      </c>
    </row>
    <row r="25" spans="1:44">
      <c r="A25" s="137" t="s">
        <v>135</v>
      </c>
      <c r="B25" s="132" t="s">
        <v>139</v>
      </c>
      <c r="C25" s="139">
        <v>41.642857142857146</v>
      </c>
      <c r="D25" s="138">
        <v>23.25</v>
      </c>
      <c r="E25" s="138">
        <v>22.892857142857142</v>
      </c>
      <c r="F25" s="138">
        <v>17.357142857142858</v>
      </c>
      <c r="G25" s="138">
        <v>34.071428571428569</v>
      </c>
      <c r="H25" s="139">
        <v>3.0421267474239615</v>
      </c>
      <c r="I25" s="138">
        <v>2.6535515783259194</v>
      </c>
      <c r="J25" s="138">
        <v>2.0518022054402398</v>
      </c>
      <c r="K25" s="138">
        <v>1.48823808838161</v>
      </c>
      <c r="L25" s="138">
        <v>2.4757707214431126</v>
      </c>
      <c r="M25" s="140">
        <v>16.09742166084321</v>
      </c>
      <c r="N25" s="140">
        <v>14.04127513466663</v>
      </c>
      <c r="O25" s="140">
        <v>10.857116750177466</v>
      </c>
      <c r="P25" s="140">
        <v>7.8750157470238102</v>
      </c>
      <c r="Q25" s="140">
        <v>13.100547264306885</v>
      </c>
      <c r="AR25" s="132" t="s">
        <v>140</v>
      </c>
    </row>
    <row r="26" spans="1:44" ht="16" thickBot="1">
      <c r="A26" s="137" t="s">
        <v>136</v>
      </c>
      <c r="B26" s="132" t="s">
        <v>139</v>
      </c>
      <c r="C26" s="139">
        <v>49.035714285714285</v>
      </c>
      <c r="D26" s="138">
        <v>25.142857142857142</v>
      </c>
      <c r="E26" s="138">
        <v>13.25</v>
      </c>
      <c r="F26" s="138">
        <v>13.214285714285714</v>
      </c>
      <c r="G26" s="138">
        <v>19.928571428571427</v>
      </c>
      <c r="H26" s="139">
        <v>5.0681812019095442</v>
      </c>
      <c r="I26" s="138">
        <v>3.0777896477255005</v>
      </c>
      <c r="J26" s="138">
        <v>2.7896373813771422</v>
      </c>
      <c r="K26" s="138">
        <v>2.2208470801904223</v>
      </c>
      <c r="L26" s="138">
        <v>2.4607654482052688</v>
      </c>
      <c r="M26" s="140">
        <v>26.818294119330179</v>
      </c>
      <c r="N26" s="140">
        <v>16.286131991301534</v>
      </c>
      <c r="O26" s="140">
        <v>14.761373518346732</v>
      </c>
      <c r="P26" s="140">
        <v>11.751618148175556</v>
      </c>
      <c r="Q26" s="140">
        <v>13.02114682162307</v>
      </c>
      <c r="AR26" s="143" t="s">
        <v>140</v>
      </c>
    </row>
    <row r="27" spans="1:44" ht="16" thickTop="1">
      <c r="A27" s="137" t="s">
        <v>134</v>
      </c>
      <c r="B27" s="132" t="s">
        <v>140</v>
      </c>
      <c r="C27" s="139">
        <v>43.178571428571431</v>
      </c>
      <c r="D27" s="138">
        <v>17.357142857142858</v>
      </c>
      <c r="E27" s="138">
        <v>9.1785714285714288</v>
      </c>
      <c r="F27" s="138">
        <v>5.9642857142857144</v>
      </c>
      <c r="G27" s="138">
        <v>8.7857142857142865</v>
      </c>
      <c r="H27" s="139">
        <v>4.7894984249406996</v>
      </c>
      <c r="I27" s="138">
        <v>2.720787256574912</v>
      </c>
      <c r="J27" s="138">
        <v>1.9361867089806339</v>
      </c>
      <c r="K27" s="138">
        <v>1.1156440980842972</v>
      </c>
      <c r="L27" s="138">
        <v>1.5922739578241327</v>
      </c>
      <c r="M27" s="140">
        <v>25.343643474257298</v>
      </c>
      <c r="N27" s="140">
        <v>14.397052902421809</v>
      </c>
      <c r="O27" s="140">
        <v>10.245337047502694</v>
      </c>
      <c r="P27" s="140">
        <v>5.9034336703760042</v>
      </c>
      <c r="Q27" s="140">
        <v>8.4255218229744084</v>
      </c>
    </row>
    <row r="28" spans="1:44">
      <c r="A28" s="137" t="s">
        <v>135</v>
      </c>
      <c r="B28" s="132" t="s">
        <v>140</v>
      </c>
      <c r="C28" s="139">
        <v>34.285714285714285</v>
      </c>
      <c r="D28" s="138">
        <v>17.464285714285715</v>
      </c>
      <c r="E28" s="138">
        <v>7.8571428571428568</v>
      </c>
      <c r="F28" s="138">
        <v>3.3571428571428572</v>
      </c>
      <c r="G28" s="138">
        <v>4.8928571428571432</v>
      </c>
      <c r="H28" s="139">
        <v>3.5955797167664163</v>
      </c>
      <c r="I28" s="138">
        <v>1.8433938556449292</v>
      </c>
      <c r="J28" s="138">
        <v>1.2937725135063194</v>
      </c>
      <c r="K28" s="138">
        <v>0.65911253006331938</v>
      </c>
      <c r="L28" s="138">
        <v>0.86730636604228584</v>
      </c>
      <c r="M28" s="140">
        <v>19.026019499343992</v>
      </c>
      <c r="N28" s="140">
        <v>9.7543234207619651</v>
      </c>
      <c r="O28" s="140">
        <v>6.8460006476573509</v>
      </c>
      <c r="P28" s="140">
        <v>3.4876956811082533</v>
      </c>
      <c r="Q28" s="140">
        <v>4.589353910102087</v>
      </c>
    </row>
    <row r="29" spans="1:44" ht="16" thickBot="1">
      <c r="A29" s="144" t="s">
        <v>136</v>
      </c>
      <c r="B29" s="143" t="s">
        <v>140</v>
      </c>
      <c r="C29" s="145">
        <v>33.035714285714285</v>
      </c>
      <c r="D29" s="146">
        <v>13.428571428571429</v>
      </c>
      <c r="E29" s="146">
        <v>11.107142857142858</v>
      </c>
      <c r="F29" s="146">
        <v>5.8571428571428568</v>
      </c>
      <c r="G29" s="146">
        <v>4.8928571428571432</v>
      </c>
      <c r="H29" s="145">
        <v>3.3670839529454741</v>
      </c>
      <c r="I29" s="146">
        <v>1.689861278728354</v>
      </c>
      <c r="J29" s="146">
        <v>1.4936720896547053</v>
      </c>
      <c r="K29" s="146">
        <v>1.0979951495569056</v>
      </c>
      <c r="L29" s="146">
        <v>0.82830113270471217</v>
      </c>
      <c r="M29" s="140">
        <v>17.816933565940065</v>
      </c>
      <c r="N29" s="140">
        <v>8.9419053874256562</v>
      </c>
      <c r="O29" s="140">
        <v>7.9037697790090471</v>
      </c>
      <c r="P29" s="140">
        <v>5.8100442129654883</v>
      </c>
      <c r="Q29" s="140">
        <v>4.3829576156195555</v>
      </c>
    </row>
    <row r="30" spans="1:44" ht="16" thickTop="1"/>
    <row r="88" spans="1:158">
      <c r="I88" s="122"/>
      <c r="J88" s="122"/>
    </row>
    <row r="89" spans="1:158">
      <c r="I89" s="122"/>
      <c r="J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2"/>
      <c r="CD89" s="122"/>
      <c r="CE89" s="122"/>
      <c r="CF89" s="122"/>
      <c r="CG89" s="122"/>
      <c r="CH89" s="122"/>
      <c r="CI89" s="122"/>
      <c r="CJ89" s="122"/>
      <c r="CK89" s="122"/>
      <c r="CL89" s="122"/>
      <c r="CM89" s="122"/>
      <c r="CN89" s="122"/>
      <c r="CO89" s="122"/>
      <c r="CP89" s="122"/>
      <c r="CQ89" s="122"/>
      <c r="CR89" s="122"/>
      <c r="CS89" s="122"/>
      <c r="CT89" s="122"/>
      <c r="CU89" s="122"/>
      <c r="CV89" s="122"/>
      <c r="CW89" s="122"/>
      <c r="CX89" s="122"/>
      <c r="CY89" s="122"/>
      <c r="CZ89" s="122"/>
      <c r="DA89" s="122"/>
      <c r="DB89" s="122"/>
      <c r="DC89" s="122"/>
      <c r="DD89" s="122"/>
      <c r="DE89" s="122"/>
      <c r="DF89" s="122"/>
      <c r="DG89" s="122"/>
      <c r="DH89" s="122"/>
      <c r="DI89" s="122"/>
      <c r="DJ89" s="122"/>
      <c r="DK89" s="122"/>
      <c r="DL89" s="122"/>
      <c r="DM89" s="122"/>
      <c r="DN89" s="122"/>
      <c r="DO89" s="122"/>
      <c r="DP89" s="122"/>
      <c r="DQ89" s="122"/>
      <c r="DR89" s="122"/>
      <c r="DS89" s="122"/>
      <c r="DT89" s="122"/>
      <c r="DU89" s="122"/>
      <c r="DV89" s="122"/>
      <c r="DW89" s="122"/>
      <c r="DX89" s="122"/>
      <c r="DY89" s="122"/>
      <c r="DZ89" s="122"/>
      <c r="EA89" s="122"/>
      <c r="EB89" s="122"/>
      <c r="EC89" s="122"/>
      <c r="ED89" s="122"/>
      <c r="EE89" s="122"/>
      <c r="EF89" s="122"/>
      <c r="EG89" s="122"/>
      <c r="EH89" s="122"/>
      <c r="EI89" s="122"/>
      <c r="EJ89" s="122"/>
      <c r="EK89" s="122"/>
      <c r="EL89" s="122"/>
      <c r="EM89" s="122"/>
      <c r="EN89" s="122"/>
      <c r="EO89" s="122"/>
      <c r="EP89" s="122"/>
      <c r="EQ89" s="122"/>
      <c r="ER89" s="122"/>
      <c r="ES89" s="122"/>
      <c r="ET89" s="122"/>
      <c r="EU89" s="122"/>
      <c r="EV89" s="122"/>
      <c r="EW89" s="122"/>
      <c r="EX89" s="122"/>
      <c r="EY89" s="122"/>
      <c r="EZ89" s="122"/>
      <c r="FA89" s="122"/>
      <c r="FB89" s="122"/>
    </row>
    <row r="90" spans="1:158" s="150" customFormat="1">
      <c r="A90" s="123"/>
      <c r="B90" s="147"/>
      <c r="C90" s="148"/>
      <c r="D90" s="149"/>
      <c r="E90" s="149"/>
      <c r="F90" s="149"/>
      <c r="G90" s="149"/>
      <c r="H90" s="123"/>
      <c r="I90" s="122"/>
      <c r="J90" s="122"/>
      <c r="W90" s="123"/>
      <c r="X90" s="123"/>
      <c r="Y90" s="123"/>
      <c r="Z90" s="123"/>
      <c r="AA90" s="123"/>
      <c r="AB90" s="122"/>
      <c r="AC90" s="151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2"/>
      <c r="AO90" s="152"/>
      <c r="BE90" s="153"/>
      <c r="BF90" s="153"/>
      <c r="BG90" s="153"/>
      <c r="BH90" s="153"/>
      <c r="BI90" s="153"/>
      <c r="BJ90" s="153"/>
      <c r="BK90" s="153"/>
      <c r="BL90" s="153"/>
      <c r="BM90" s="153"/>
      <c r="BN90" s="153"/>
      <c r="BO90" s="153"/>
      <c r="BP90" s="153"/>
      <c r="BQ90" s="153"/>
      <c r="BR90" s="153"/>
      <c r="BS90" s="153"/>
      <c r="BT90" s="153"/>
      <c r="BU90" s="153"/>
      <c r="BV90" s="153"/>
      <c r="BW90" s="153"/>
      <c r="BX90" s="153"/>
      <c r="BY90" s="153"/>
      <c r="BZ90" s="153"/>
      <c r="CA90" s="153"/>
      <c r="CB90" s="153"/>
      <c r="CC90" s="153"/>
      <c r="CD90" s="153"/>
      <c r="CE90" s="153"/>
      <c r="CF90" s="153"/>
      <c r="CG90" s="153"/>
      <c r="CH90" s="153"/>
      <c r="CI90" s="153"/>
      <c r="CJ90" s="153"/>
      <c r="CK90" s="153"/>
      <c r="CL90" s="153"/>
      <c r="CM90" s="153"/>
      <c r="CN90" s="153"/>
      <c r="CO90" s="153"/>
      <c r="CP90" s="153"/>
      <c r="CQ90" s="153"/>
      <c r="CR90" s="153"/>
      <c r="CS90" s="153"/>
      <c r="CT90" s="153"/>
      <c r="CU90" s="153"/>
      <c r="CV90" s="153"/>
      <c r="CW90" s="153"/>
      <c r="CX90" s="153"/>
      <c r="CY90" s="153"/>
      <c r="CZ90" s="153"/>
      <c r="DA90" s="153"/>
      <c r="DB90" s="153"/>
      <c r="DC90" s="153"/>
      <c r="DD90" s="153"/>
      <c r="DE90" s="153"/>
      <c r="DF90" s="153"/>
      <c r="DG90" s="153"/>
      <c r="DH90" s="153"/>
      <c r="DI90" s="153"/>
      <c r="DJ90" s="153"/>
      <c r="DK90" s="153"/>
      <c r="DL90" s="153"/>
      <c r="DM90" s="153"/>
      <c r="DN90" s="153"/>
      <c r="DO90" s="153"/>
      <c r="DP90" s="153"/>
      <c r="DQ90" s="153"/>
      <c r="DR90" s="153"/>
      <c r="DS90" s="153"/>
      <c r="DT90" s="153"/>
      <c r="DU90" s="153"/>
      <c r="DV90" s="153"/>
      <c r="DW90" s="153"/>
      <c r="DX90" s="153"/>
      <c r="DY90" s="153"/>
      <c r="DZ90" s="153"/>
      <c r="EA90" s="153"/>
      <c r="EB90" s="153"/>
      <c r="EC90" s="154"/>
      <c r="ED90" s="154"/>
      <c r="EE90" s="154"/>
      <c r="EF90" s="154"/>
      <c r="EG90" s="154"/>
      <c r="EH90" s="154"/>
      <c r="EI90" s="154"/>
      <c r="EJ90" s="154"/>
      <c r="EK90" s="154"/>
      <c r="EL90" s="154"/>
      <c r="EM90" s="154"/>
      <c r="EN90" s="154"/>
      <c r="EO90" s="154"/>
      <c r="EP90" s="154"/>
      <c r="EQ90" s="154"/>
      <c r="ER90" s="154"/>
      <c r="ES90" s="154"/>
      <c r="ET90" s="154"/>
      <c r="EU90" s="154"/>
      <c r="EV90" s="154"/>
      <c r="EW90" s="154"/>
      <c r="EX90" s="154"/>
      <c r="EY90" s="154"/>
      <c r="EZ90" s="154"/>
      <c r="FA90" s="154"/>
      <c r="FB90" s="154"/>
    </row>
    <row r="91" spans="1:158">
      <c r="A91" s="155"/>
      <c r="B91" s="156"/>
      <c r="C91" s="139"/>
      <c r="D91" s="138"/>
      <c r="E91" s="138"/>
      <c r="F91" s="138"/>
      <c r="G91" s="138"/>
      <c r="I91" s="122"/>
      <c r="J91" s="157"/>
      <c r="W91" s="122"/>
      <c r="X91" s="122"/>
      <c r="Y91" s="122"/>
      <c r="Z91" s="122"/>
      <c r="AA91" s="122"/>
      <c r="AI91" s="122"/>
      <c r="AJ91" s="122"/>
      <c r="AK91" s="122"/>
      <c r="AL91" s="122"/>
      <c r="AM91" s="122"/>
    </row>
    <row r="92" spans="1:158">
      <c r="A92" s="155"/>
      <c r="B92" s="132"/>
      <c r="C92" s="139"/>
      <c r="D92" s="138"/>
      <c r="E92" s="138"/>
      <c r="F92" s="138"/>
      <c r="G92" s="138"/>
      <c r="I92" s="122"/>
      <c r="J92" s="158"/>
      <c r="W92" s="122"/>
      <c r="X92" s="122"/>
      <c r="Y92" s="122"/>
      <c r="Z92" s="122"/>
      <c r="AA92" s="122"/>
      <c r="AG92" s="122"/>
      <c r="AH92" s="148"/>
      <c r="AI92" s="148"/>
      <c r="AJ92" s="149"/>
      <c r="AK92" s="149"/>
      <c r="AL92" s="149"/>
      <c r="AM92" s="149"/>
    </row>
    <row r="93" spans="1:158" ht="16" thickBot="1">
      <c r="A93" s="155"/>
      <c r="B93" s="132"/>
      <c r="C93" s="139"/>
      <c r="D93" s="138"/>
      <c r="E93" s="138"/>
      <c r="F93" s="138"/>
      <c r="G93" s="138"/>
      <c r="I93" s="122"/>
      <c r="J93" s="158"/>
      <c r="W93" s="122"/>
      <c r="X93" s="122"/>
      <c r="Y93" s="122"/>
      <c r="Z93" s="122"/>
      <c r="AA93" s="122"/>
      <c r="AG93" s="155"/>
      <c r="AH93" s="156"/>
      <c r="AI93" s="139"/>
      <c r="AJ93" s="138"/>
      <c r="AK93" s="138"/>
      <c r="AL93" s="138"/>
      <c r="AM93" s="138"/>
    </row>
    <row r="94" spans="1:158" ht="16" thickTop="1">
      <c r="A94" s="155"/>
      <c r="B94" s="132"/>
      <c r="C94" s="139"/>
      <c r="D94" s="138"/>
      <c r="E94" s="138"/>
      <c r="F94" s="138"/>
      <c r="G94" s="138"/>
      <c r="I94" s="122"/>
      <c r="J94" s="158"/>
      <c r="W94" s="140"/>
      <c r="X94" s="140"/>
      <c r="Y94" s="140"/>
      <c r="Z94" s="140"/>
      <c r="AA94" s="140"/>
      <c r="AG94" s="155"/>
      <c r="AH94" s="132"/>
      <c r="AI94" s="139"/>
      <c r="AJ94" s="138"/>
      <c r="AK94" s="138"/>
      <c r="AL94" s="138"/>
      <c r="AM94" s="138"/>
      <c r="BF94" s="159"/>
    </row>
    <row r="95" spans="1:158">
      <c r="A95" s="155"/>
      <c r="B95" s="132"/>
      <c r="C95" s="139"/>
      <c r="D95" s="138"/>
      <c r="E95" s="138"/>
      <c r="F95" s="138"/>
      <c r="G95" s="138"/>
      <c r="I95" s="122"/>
      <c r="J95" s="158"/>
      <c r="W95" s="140"/>
      <c r="X95" s="140"/>
      <c r="Y95" s="140"/>
      <c r="Z95" s="140"/>
      <c r="AA95" s="140"/>
      <c r="AG95" s="155"/>
      <c r="AH95" s="132"/>
      <c r="AI95" s="139"/>
      <c r="AJ95" s="138"/>
      <c r="AK95" s="138"/>
      <c r="AL95" s="138"/>
      <c r="AM95" s="138"/>
    </row>
    <row r="96" spans="1:158">
      <c r="A96" s="155"/>
      <c r="B96" s="132"/>
      <c r="C96" s="139"/>
      <c r="D96" s="138"/>
      <c r="E96" s="138"/>
      <c r="F96" s="138"/>
      <c r="G96" s="138"/>
      <c r="I96" s="122"/>
      <c r="J96" s="158"/>
      <c r="W96" s="140"/>
      <c r="X96" s="140"/>
      <c r="Y96" s="140"/>
      <c r="Z96" s="140"/>
      <c r="AA96" s="140"/>
      <c r="AG96" s="155"/>
      <c r="AH96" s="132"/>
      <c r="AI96" s="139"/>
      <c r="AJ96" s="138"/>
      <c r="AK96" s="138"/>
      <c r="AL96" s="138"/>
      <c r="AM96" s="138"/>
    </row>
    <row r="97" spans="1:63" ht="16" thickBot="1">
      <c r="A97" s="155"/>
      <c r="B97" s="132"/>
      <c r="C97" s="139"/>
      <c r="D97" s="138"/>
      <c r="E97" s="138"/>
      <c r="F97" s="138"/>
      <c r="G97" s="138"/>
      <c r="I97" s="122"/>
      <c r="J97" s="158"/>
      <c r="W97" s="140"/>
      <c r="X97" s="140"/>
      <c r="Y97" s="140"/>
      <c r="Z97" s="140"/>
      <c r="AA97" s="140"/>
      <c r="AD97" s="160"/>
      <c r="AG97" s="155"/>
      <c r="AH97" s="132"/>
      <c r="AI97" s="139"/>
      <c r="AJ97" s="138"/>
      <c r="AK97" s="138"/>
      <c r="AL97" s="138"/>
      <c r="AM97" s="138"/>
      <c r="BK97" s="161"/>
    </row>
    <row r="98" spans="1:63" ht="16" thickTop="1">
      <c r="A98" s="155"/>
      <c r="B98" s="132"/>
      <c r="C98" s="139"/>
      <c r="D98" s="138"/>
      <c r="E98" s="138"/>
      <c r="F98" s="138"/>
      <c r="G98" s="138"/>
      <c r="I98" s="122"/>
      <c r="J98" s="158"/>
      <c r="W98" s="140"/>
      <c r="X98" s="140"/>
      <c r="Y98" s="140"/>
      <c r="Z98" s="140"/>
      <c r="AA98" s="140"/>
      <c r="AG98" s="155"/>
      <c r="AH98" s="132"/>
      <c r="AI98" s="139"/>
      <c r="AJ98" s="138"/>
      <c r="AK98" s="138"/>
      <c r="AL98" s="138"/>
      <c r="AM98" s="138"/>
    </row>
    <row r="99" spans="1:63">
      <c r="A99" s="155"/>
      <c r="B99" s="132"/>
      <c r="C99" s="139"/>
      <c r="D99" s="138"/>
      <c r="E99" s="138"/>
      <c r="F99" s="138"/>
      <c r="G99" s="138"/>
      <c r="I99" s="122"/>
      <c r="J99" s="158"/>
      <c r="W99" s="140"/>
      <c r="X99" s="140"/>
      <c r="Y99" s="140"/>
      <c r="Z99" s="140"/>
      <c r="AA99" s="140"/>
      <c r="AG99" s="155"/>
      <c r="AH99" s="132"/>
      <c r="AI99" s="139"/>
      <c r="AJ99" s="138"/>
      <c r="AK99" s="138"/>
      <c r="AL99" s="138"/>
      <c r="AM99" s="138"/>
    </row>
    <row r="100" spans="1:63">
      <c r="A100" s="155"/>
      <c r="B100" s="132"/>
      <c r="C100" s="139"/>
      <c r="D100" s="138"/>
      <c r="E100" s="138"/>
      <c r="F100" s="138"/>
      <c r="G100" s="138"/>
      <c r="I100" s="122"/>
      <c r="J100" s="158"/>
      <c r="W100" s="140"/>
      <c r="X100" s="140"/>
      <c r="Y100" s="140"/>
      <c r="Z100" s="140"/>
      <c r="AA100" s="140"/>
      <c r="AG100" s="155"/>
      <c r="AH100" s="132"/>
      <c r="AI100" s="139"/>
      <c r="AJ100" s="138"/>
      <c r="AK100" s="138"/>
      <c r="AL100" s="138"/>
      <c r="AM100" s="138"/>
    </row>
    <row r="101" spans="1:63">
      <c r="A101" s="155"/>
      <c r="B101" s="132"/>
      <c r="C101" s="139"/>
      <c r="D101" s="138"/>
      <c r="E101" s="138"/>
      <c r="F101" s="138"/>
      <c r="G101" s="138"/>
      <c r="I101" s="122"/>
      <c r="J101" s="158"/>
      <c r="W101" s="140"/>
      <c r="X101" s="140"/>
      <c r="Y101" s="140"/>
      <c r="Z101" s="140"/>
      <c r="AA101" s="140"/>
      <c r="AG101" s="155"/>
      <c r="AH101" s="132"/>
      <c r="AI101" s="139"/>
      <c r="AJ101" s="138"/>
      <c r="AK101" s="138"/>
      <c r="AL101" s="138"/>
      <c r="AM101" s="138"/>
    </row>
    <row r="102" spans="1:63">
      <c r="A102" s="155"/>
      <c r="B102" s="132"/>
      <c r="C102" s="139"/>
      <c r="D102" s="138"/>
      <c r="E102" s="138"/>
      <c r="F102" s="138"/>
      <c r="G102" s="138"/>
      <c r="I102" s="122"/>
      <c r="J102" s="158"/>
      <c r="U102" s="122"/>
      <c r="V102" s="158"/>
      <c r="W102" s="140"/>
      <c r="X102" s="140"/>
      <c r="Y102" s="140"/>
      <c r="Z102" s="140"/>
      <c r="AA102" s="140"/>
      <c r="AG102" s="155"/>
      <c r="AH102" s="132"/>
      <c r="AI102" s="139"/>
      <c r="AJ102" s="138"/>
      <c r="AK102" s="138"/>
      <c r="AL102" s="138"/>
      <c r="AM102" s="138"/>
    </row>
    <row r="103" spans="1:63">
      <c r="A103" s="155"/>
      <c r="B103" s="132"/>
      <c r="C103" s="139"/>
      <c r="D103" s="138"/>
      <c r="E103" s="138"/>
      <c r="F103" s="138"/>
      <c r="G103" s="138"/>
      <c r="I103" s="122"/>
      <c r="J103" s="158"/>
      <c r="U103" s="122"/>
      <c r="V103" s="158"/>
      <c r="W103" s="140"/>
      <c r="X103" s="140"/>
      <c r="Y103" s="140"/>
      <c r="Z103" s="140"/>
      <c r="AA103" s="140"/>
      <c r="AG103" s="155"/>
      <c r="AH103" s="132"/>
      <c r="AI103" s="139"/>
      <c r="AJ103" s="138"/>
      <c r="AK103" s="138"/>
      <c r="AL103" s="138"/>
      <c r="AM103" s="138"/>
    </row>
    <row r="104" spans="1:63">
      <c r="A104" s="155"/>
      <c r="B104" s="132"/>
      <c r="C104" s="139"/>
      <c r="D104" s="138"/>
      <c r="E104" s="138"/>
      <c r="F104" s="138"/>
      <c r="G104" s="138"/>
      <c r="I104" s="122"/>
      <c r="J104" s="158"/>
      <c r="U104" s="122"/>
      <c r="V104" s="158"/>
      <c r="W104" s="140"/>
      <c r="X104" s="140"/>
      <c r="Y104" s="140"/>
      <c r="Z104" s="140"/>
      <c r="AA104" s="140"/>
      <c r="AG104" s="155"/>
      <c r="AH104" s="132"/>
      <c r="AI104" s="139"/>
      <c r="AJ104" s="138"/>
      <c r="AK104" s="138"/>
      <c r="AL104" s="138"/>
      <c r="AM104" s="138"/>
    </row>
    <row r="105" spans="1:63">
      <c r="A105" s="155"/>
      <c r="B105" s="132"/>
      <c r="C105" s="139"/>
      <c r="D105" s="138"/>
      <c r="E105" s="138"/>
      <c r="F105" s="138"/>
      <c r="G105" s="138"/>
      <c r="I105" s="122"/>
      <c r="J105" s="158"/>
      <c r="U105" s="122"/>
      <c r="V105" s="158"/>
      <c r="W105" s="140"/>
      <c r="X105" s="140"/>
      <c r="Y105" s="140"/>
      <c r="Z105" s="140"/>
      <c r="AA105" s="140"/>
      <c r="AG105" s="155"/>
      <c r="AH105" s="132"/>
      <c r="AI105" s="139"/>
      <c r="AJ105" s="138"/>
      <c r="AK105" s="138"/>
      <c r="AL105" s="138"/>
      <c r="AM105" s="138"/>
    </row>
    <row r="106" spans="1:63">
      <c r="A106" s="155"/>
      <c r="B106" s="132"/>
      <c r="C106" s="139"/>
      <c r="D106" s="138"/>
      <c r="E106" s="138"/>
      <c r="F106" s="138"/>
      <c r="G106" s="138"/>
      <c r="I106" s="122"/>
      <c r="J106" s="158"/>
      <c r="U106" s="122"/>
      <c r="V106" s="158"/>
      <c r="W106" s="140"/>
      <c r="X106" s="140"/>
      <c r="Y106" s="140"/>
      <c r="Z106" s="140"/>
      <c r="AA106" s="140"/>
      <c r="AG106" s="155"/>
      <c r="AH106" s="132"/>
      <c r="AI106" s="139"/>
      <c r="AJ106" s="138"/>
      <c r="AK106" s="138"/>
      <c r="AL106" s="138"/>
      <c r="AM106" s="138"/>
    </row>
    <row r="107" spans="1:63">
      <c r="A107" s="155"/>
      <c r="B107" s="132"/>
      <c r="C107" s="139"/>
      <c r="D107" s="138"/>
      <c r="E107" s="138"/>
      <c r="F107" s="138"/>
      <c r="G107" s="138"/>
      <c r="I107" s="122"/>
      <c r="J107" s="158"/>
      <c r="U107" s="122"/>
      <c r="V107" s="158"/>
      <c r="W107" s="140"/>
      <c r="X107" s="140"/>
      <c r="Y107" s="140"/>
      <c r="Z107" s="140"/>
      <c r="AA107" s="140"/>
      <c r="AG107" s="155"/>
      <c r="AH107" s="132"/>
      <c r="AI107" s="139"/>
      <c r="AJ107" s="138"/>
      <c r="AK107" s="138"/>
      <c r="AL107" s="138"/>
      <c r="AM107" s="138"/>
    </row>
    <row r="108" spans="1:63">
      <c r="A108" s="155"/>
      <c r="B108" s="132"/>
      <c r="C108" s="139"/>
      <c r="D108" s="138"/>
      <c r="E108" s="138"/>
      <c r="F108" s="138"/>
      <c r="G108" s="138"/>
      <c r="I108" s="122"/>
      <c r="J108" s="158"/>
      <c r="U108" s="122"/>
      <c r="V108" s="158"/>
      <c r="W108" s="140"/>
      <c r="X108" s="140"/>
      <c r="Y108" s="140"/>
      <c r="Z108" s="140"/>
      <c r="AA108" s="140"/>
      <c r="AG108" s="155"/>
      <c r="AH108" s="132"/>
      <c r="AI108" s="139"/>
      <c r="AJ108" s="138"/>
      <c r="AK108" s="138"/>
      <c r="AL108" s="138"/>
      <c r="AM108" s="138"/>
    </row>
    <row r="109" spans="1:63">
      <c r="A109" s="155"/>
      <c r="B109" s="132"/>
      <c r="C109" s="139"/>
      <c r="D109" s="138"/>
      <c r="E109" s="138"/>
      <c r="F109" s="138"/>
      <c r="G109" s="138"/>
      <c r="I109" s="122"/>
      <c r="J109" s="158"/>
      <c r="U109" s="122"/>
      <c r="V109" s="158"/>
      <c r="W109" s="140"/>
      <c r="X109" s="140"/>
      <c r="Y109" s="140"/>
      <c r="Z109" s="140"/>
      <c r="AA109" s="140"/>
      <c r="AG109" s="155"/>
      <c r="AH109" s="132"/>
      <c r="AI109" s="139"/>
      <c r="AJ109" s="138"/>
      <c r="AK109" s="138"/>
      <c r="AL109" s="138"/>
      <c r="AM109" s="138"/>
    </row>
    <row r="110" spans="1:63">
      <c r="A110" s="155"/>
      <c r="B110" s="132"/>
      <c r="C110" s="139"/>
      <c r="D110" s="138"/>
      <c r="E110" s="138"/>
      <c r="F110" s="138"/>
      <c r="G110" s="138"/>
      <c r="I110" s="122"/>
      <c r="J110" s="158"/>
      <c r="U110" s="122"/>
      <c r="V110" s="158"/>
      <c r="W110" s="140"/>
      <c r="X110" s="140"/>
      <c r="Y110" s="140"/>
      <c r="Z110" s="140"/>
      <c r="AA110" s="140"/>
      <c r="AG110" s="155"/>
      <c r="AH110" s="132"/>
      <c r="AI110" s="139"/>
      <c r="AJ110" s="138"/>
      <c r="AK110" s="138"/>
      <c r="AL110" s="138"/>
      <c r="AM110" s="138"/>
    </row>
    <row r="111" spans="1:63">
      <c r="A111" s="155"/>
      <c r="B111" s="132"/>
      <c r="C111" s="139"/>
      <c r="D111" s="138"/>
      <c r="E111" s="138"/>
      <c r="F111" s="138"/>
      <c r="G111" s="138"/>
      <c r="I111" s="122"/>
      <c r="J111" s="158"/>
      <c r="U111" s="122"/>
      <c r="V111" s="158"/>
      <c r="W111" s="140"/>
      <c r="X111" s="140"/>
      <c r="Y111" s="140"/>
      <c r="Z111" s="140"/>
      <c r="AA111" s="140"/>
      <c r="AG111" s="155"/>
      <c r="AH111" s="132"/>
      <c r="AI111" s="139"/>
      <c r="AJ111" s="138"/>
      <c r="AK111" s="138"/>
      <c r="AL111" s="138"/>
      <c r="AM111" s="138"/>
    </row>
    <row r="112" spans="1:63">
      <c r="A112" s="155"/>
      <c r="B112" s="132"/>
      <c r="C112" s="139"/>
      <c r="D112" s="138"/>
      <c r="E112" s="138"/>
      <c r="F112" s="138"/>
      <c r="G112" s="138"/>
      <c r="I112" s="122"/>
      <c r="J112" s="158"/>
      <c r="U112" s="122"/>
      <c r="V112" s="158"/>
      <c r="W112" s="140"/>
      <c r="X112" s="140"/>
      <c r="Y112" s="140"/>
      <c r="Z112" s="140"/>
      <c r="AA112" s="140"/>
      <c r="AG112" s="155"/>
      <c r="AH112" s="132"/>
      <c r="AI112" s="139"/>
      <c r="AJ112" s="138"/>
      <c r="AK112" s="138"/>
      <c r="AL112" s="138"/>
      <c r="AM112" s="138"/>
    </row>
    <row r="113" spans="1:39">
      <c r="A113" s="155"/>
      <c r="B113" s="132"/>
      <c r="C113" s="139"/>
      <c r="D113" s="138"/>
      <c r="E113" s="138"/>
      <c r="F113" s="138"/>
      <c r="G113" s="138"/>
      <c r="I113" s="122"/>
      <c r="J113" s="158"/>
      <c r="U113" s="122"/>
      <c r="V113" s="158"/>
      <c r="W113" s="140"/>
      <c r="X113" s="140"/>
      <c r="Y113" s="140"/>
      <c r="Z113" s="140"/>
      <c r="AA113" s="140"/>
      <c r="AG113" s="155"/>
      <c r="AH113" s="132"/>
      <c r="AI113" s="139"/>
      <c r="AJ113" s="138"/>
      <c r="AK113" s="138"/>
      <c r="AL113" s="138"/>
      <c r="AM113" s="138"/>
    </row>
    <row r="114" spans="1:39">
      <c r="A114" s="155"/>
      <c r="B114" s="132"/>
      <c r="C114" s="139"/>
      <c r="D114" s="138"/>
      <c r="E114" s="138"/>
      <c r="F114" s="138"/>
      <c r="G114" s="138"/>
      <c r="I114" s="122"/>
      <c r="J114" s="158"/>
      <c r="U114" s="122"/>
      <c r="V114" s="158"/>
      <c r="W114" s="140"/>
      <c r="X114" s="140"/>
      <c r="Y114" s="140"/>
      <c r="Z114" s="140"/>
      <c r="AA114" s="140"/>
      <c r="AG114" s="155"/>
      <c r="AH114" s="132"/>
      <c r="AI114" s="139"/>
      <c r="AJ114" s="138"/>
      <c r="AK114" s="138"/>
      <c r="AL114" s="138"/>
      <c r="AM114" s="138"/>
    </row>
    <row r="115" spans="1:39">
      <c r="A115" s="155"/>
      <c r="B115" s="132"/>
      <c r="C115" s="139"/>
      <c r="D115" s="138"/>
      <c r="E115" s="138"/>
      <c r="F115" s="138"/>
      <c r="G115" s="138"/>
      <c r="I115" s="122"/>
      <c r="J115" s="158"/>
      <c r="U115" s="122"/>
      <c r="V115" s="158"/>
      <c r="W115" s="140"/>
      <c r="X115" s="140"/>
      <c r="Y115" s="140"/>
      <c r="Z115" s="140"/>
      <c r="AA115" s="140"/>
      <c r="AG115" s="155"/>
      <c r="AH115" s="132"/>
      <c r="AI115" s="139"/>
      <c r="AJ115" s="138"/>
      <c r="AK115" s="138"/>
      <c r="AL115" s="138"/>
      <c r="AM115" s="138"/>
    </row>
    <row r="116" spans="1:39">
      <c r="A116" s="155"/>
      <c r="B116" s="132"/>
      <c r="C116" s="139"/>
      <c r="D116" s="138"/>
      <c r="E116" s="138"/>
      <c r="F116" s="138"/>
      <c r="G116" s="138"/>
      <c r="I116" s="122"/>
      <c r="J116" s="158"/>
      <c r="U116" s="122"/>
      <c r="V116" s="158"/>
      <c r="W116" s="140"/>
      <c r="X116" s="140"/>
      <c r="Y116" s="140"/>
      <c r="Z116" s="140"/>
      <c r="AA116" s="140"/>
      <c r="AG116" s="155"/>
      <c r="AH116" s="132"/>
      <c r="AI116" s="139"/>
      <c r="AJ116" s="138"/>
      <c r="AK116" s="138"/>
      <c r="AL116" s="138"/>
      <c r="AM116" s="138"/>
    </row>
    <row r="117" spans="1:39">
      <c r="B117" s="147"/>
      <c r="C117" s="147"/>
      <c r="D117" s="162"/>
      <c r="E117" s="162"/>
      <c r="F117" s="162"/>
      <c r="G117" s="162"/>
      <c r="U117" s="122"/>
      <c r="V117" s="158"/>
      <c r="W117" s="140"/>
      <c r="X117" s="140"/>
      <c r="Y117" s="140"/>
      <c r="Z117" s="140"/>
      <c r="AA117" s="140"/>
      <c r="AG117" s="155"/>
      <c r="AH117" s="132"/>
      <c r="AI117" s="139"/>
      <c r="AJ117" s="138"/>
      <c r="AK117" s="138"/>
      <c r="AL117" s="138"/>
      <c r="AM117" s="138"/>
    </row>
    <row r="118" spans="1:39">
      <c r="U118" s="122"/>
      <c r="V118" s="158"/>
      <c r="W118" s="140"/>
      <c r="X118" s="140"/>
      <c r="Y118" s="140"/>
      <c r="Z118" s="140"/>
      <c r="AA118" s="140"/>
      <c r="AG118" s="155"/>
      <c r="AH118" s="132"/>
      <c r="AI118" s="139"/>
      <c r="AJ118" s="138"/>
      <c r="AK118" s="138"/>
      <c r="AL118" s="138"/>
      <c r="AM118" s="138"/>
    </row>
    <row r="119" spans="1:39">
      <c r="U119" s="122"/>
      <c r="V119" s="158"/>
      <c r="W119" s="140"/>
      <c r="X119" s="140"/>
      <c r="Y119" s="140"/>
      <c r="Z119" s="140"/>
      <c r="AA119" s="140"/>
      <c r="AH119" s="147"/>
      <c r="AI119" s="147"/>
      <c r="AJ119" s="162"/>
      <c r="AK119" s="162"/>
      <c r="AL119" s="162"/>
      <c r="AM119" s="162"/>
    </row>
    <row r="123" spans="1:39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</row>
    <row r="124" spans="1:39">
      <c r="A124" s="152"/>
      <c r="B124" s="152"/>
      <c r="C124" s="152"/>
      <c r="D124" s="152"/>
      <c r="E124" s="152"/>
      <c r="F124" s="152"/>
      <c r="G124" s="163"/>
      <c r="H124" s="153"/>
      <c r="I124" s="153"/>
      <c r="J124" s="153"/>
      <c r="K124" s="153"/>
      <c r="L124" s="153"/>
      <c r="M124" s="153"/>
      <c r="N124" s="153"/>
      <c r="O124" s="153"/>
    </row>
    <row r="125" spans="1:39" ht="16" thickBot="1"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</row>
    <row r="126" spans="1:39" ht="16" thickTop="1">
      <c r="B126" s="147"/>
    </row>
    <row r="127" spans="1:39">
      <c r="B127" s="147"/>
    </row>
    <row r="128" spans="1:39">
      <c r="B128" s="147"/>
    </row>
    <row r="129" spans="2:27">
      <c r="B129" s="147"/>
    </row>
    <row r="130" spans="2:27">
      <c r="B130" s="147"/>
    </row>
    <row r="131" spans="2:27">
      <c r="B131" s="147"/>
    </row>
    <row r="132" spans="2:27">
      <c r="B132" s="147"/>
      <c r="Z132" s="122"/>
      <c r="AA132" s="122"/>
    </row>
    <row r="133" spans="2:27">
      <c r="B133" s="147"/>
      <c r="Z133" s="122"/>
      <c r="AA133" s="122"/>
    </row>
    <row r="134" spans="2:27">
      <c r="B134" s="147"/>
      <c r="Z134" s="122"/>
      <c r="AA134" s="122"/>
    </row>
    <row r="135" spans="2:27">
      <c r="B135" s="147"/>
      <c r="Z135" s="122"/>
      <c r="AA135" s="157"/>
    </row>
    <row r="136" spans="2:27">
      <c r="B136" s="147"/>
      <c r="Z136" s="122"/>
      <c r="AA136" s="158"/>
    </row>
    <row r="137" spans="2:27">
      <c r="B137" s="147"/>
      <c r="Z137" s="122"/>
      <c r="AA137" s="158"/>
    </row>
    <row r="138" spans="2:27">
      <c r="B138" s="147"/>
      <c r="Z138" s="122"/>
      <c r="AA138" s="158"/>
    </row>
    <row r="139" spans="2:27">
      <c r="B139" s="147"/>
      <c r="Z139" s="122"/>
      <c r="AA139" s="158"/>
    </row>
    <row r="140" spans="2:27">
      <c r="B140" s="147"/>
      <c r="Z140" s="122"/>
      <c r="AA140" s="158"/>
    </row>
    <row r="141" spans="2:27">
      <c r="B141" s="147"/>
      <c r="Z141" s="122"/>
      <c r="AA141" s="158"/>
    </row>
    <row r="142" spans="2:27">
      <c r="B142" s="147"/>
      <c r="Z142" s="122"/>
      <c r="AA142" s="158"/>
    </row>
    <row r="143" spans="2:27">
      <c r="B143" s="147"/>
    </row>
    <row r="144" spans="2:27">
      <c r="B144" s="147"/>
    </row>
    <row r="145" spans="2:14">
      <c r="B145" s="147"/>
    </row>
    <row r="146" spans="2:14">
      <c r="B146" s="147"/>
    </row>
    <row r="147" spans="2:14">
      <c r="B147" s="147"/>
    </row>
    <row r="148" spans="2:14">
      <c r="B148" s="147"/>
    </row>
    <row r="149" spans="2:14">
      <c r="B149" s="147"/>
    </row>
    <row r="150" spans="2:14">
      <c r="B150" s="147"/>
    </row>
    <row r="151" spans="2:14">
      <c r="B151" s="147"/>
    </row>
    <row r="152" spans="2:14">
      <c r="B152" s="147"/>
    </row>
    <row r="153" spans="2:14">
      <c r="B153" s="147"/>
    </row>
    <row r="154" spans="2:14">
      <c r="B154" s="147"/>
    </row>
    <row r="155" spans="2:14">
      <c r="B155" s="147"/>
      <c r="D155" s="147"/>
      <c r="E155" s="147"/>
      <c r="F155" s="162"/>
      <c r="G155" s="162"/>
      <c r="H155" s="162"/>
      <c r="I155" s="162"/>
      <c r="J155" s="147"/>
      <c r="K155" s="162"/>
      <c r="L155" s="162"/>
      <c r="M155" s="162"/>
      <c r="N155" s="162"/>
    </row>
  </sheetData>
  <mergeCells count="4">
    <mergeCell ref="A1:A3"/>
    <mergeCell ref="B1:B3"/>
    <mergeCell ref="C1:G2"/>
    <mergeCell ref="H1:L2"/>
  </mergeCells>
  <conditionalFormatting sqref="C91:G11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4:Q29 U9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7:V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8:V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94:AA119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4:Q29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93:AM11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G2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4:L2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85"/>
  <sheetViews>
    <sheetView zoomScale="45" zoomScaleNormal="25" zoomScalePageLayoutView="25" workbookViewId="0">
      <selection activeCell="Q39" sqref="Q39"/>
    </sheetView>
  </sheetViews>
  <sheetFormatPr baseColWidth="10" defaultColWidth="8.83203125" defaultRowHeight="14" x14ac:dyDescent="0"/>
  <cols>
    <col min="1" max="3" width="8.83203125" style="1"/>
    <col min="4" max="4" width="21.6640625" style="1" customWidth="1"/>
    <col min="5" max="16384" width="8.83203125" style="1"/>
  </cols>
  <sheetData>
    <row r="1" spans="3:13">
      <c r="C1" s="1" t="s">
        <v>159</v>
      </c>
      <c r="D1" s="1" t="s">
        <v>160</v>
      </c>
      <c r="E1" s="1" t="s">
        <v>161</v>
      </c>
      <c r="F1" s="1" t="s">
        <v>53</v>
      </c>
      <c r="G1" s="1" t="s">
        <v>162</v>
      </c>
    </row>
    <row r="2" spans="3:13">
      <c r="C2" s="1" t="s">
        <v>136</v>
      </c>
      <c r="D2" s="164" t="s">
        <v>163</v>
      </c>
      <c r="E2" s="1">
        <v>76.107142857142861</v>
      </c>
      <c r="F2" s="1">
        <v>30.46350492433746</v>
      </c>
      <c r="G2" s="1">
        <f t="shared" ref="G2:G43" si="0">F2/(SQRT(28))</f>
        <v>5.7570612923706035</v>
      </c>
      <c r="I2" s="1" t="s">
        <v>137</v>
      </c>
    </row>
    <row r="3" spans="3:13" ht="15" thickBot="1">
      <c r="C3" s="1" t="s">
        <v>136</v>
      </c>
      <c r="D3" s="165" t="s">
        <v>163</v>
      </c>
      <c r="E3" s="1">
        <v>72.5</v>
      </c>
      <c r="F3" s="1">
        <v>19.934150856516823</v>
      </c>
      <c r="G3" s="1">
        <f t="shared" si="0"/>
        <v>3.7672004116849078</v>
      </c>
      <c r="I3" s="1" t="s">
        <v>136</v>
      </c>
      <c r="L3" s="1" t="s">
        <v>43</v>
      </c>
    </row>
    <row r="4" spans="3:13" ht="15" thickBot="1">
      <c r="C4" s="1" t="s">
        <v>136</v>
      </c>
      <c r="D4" s="166" t="s">
        <v>164</v>
      </c>
      <c r="E4" s="1">
        <v>69.642857142857139</v>
      </c>
      <c r="F4" s="1">
        <v>19.65482559862004</v>
      </c>
      <c r="G4" s="1">
        <f t="shared" si="0"/>
        <v>3.7144128997353461</v>
      </c>
      <c r="I4" s="1" t="s">
        <v>137</v>
      </c>
      <c r="L4" s="111" t="s">
        <v>146</v>
      </c>
      <c r="M4" s="1" t="s">
        <v>45</v>
      </c>
    </row>
    <row r="5" spans="3:13" ht="15" thickBot="1">
      <c r="C5" s="1" t="s">
        <v>136</v>
      </c>
      <c r="D5" s="167" t="s">
        <v>163</v>
      </c>
      <c r="E5" s="1">
        <v>66.071428571428569</v>
      </c>
      <c r="F5" s="1">
        <v>23.720484304949924</v>
      </c>
      <c r="G5" s="1">
        <f t="shared" si="0"/>
        <v>4.482750174922022</v>
      </c>
      <c r="I5" s="1" t="s">
        <v>136</v>
      </c>
      <c r="L5" s="23" t="s">
        <v>147</v>
      </c>
      <c r="M5" s="1" t="s">
        <v>47</v>
      </c>
    </row>
    <row r="6" spans="3:13" ht="15" thickBot="1">
      <c r="C6" s="1" t="s">
        <v>134</v>
      </c>
      <c r="D6" s="168" t="s">
        <v>165</v>
      </c>
      <c r="E6" s="1">
        <v>64.357142857142861</v>
      </c>
      <c r="F6" s="1">
        <v>22.517835376716604</v>
      </c>
      <c r="G6" s="1">
        <f t="shared" si="0"/>
        <v>4.2554708907346122</v>
      </c>
      <c r="I6" s="1" t="s">
        <v>137</v>
      </c>
      <c r="L6" s="25" t="s">
        <v>48</v>
      </c>
      <c r="M6" s="1" t="s">
        <v>49</v>
      </c>
    </row>
    <row r="7" spans="3:13" ht="15" thickBot="1">
      <c r="C7" s="1" t="s">
        <v>134</v>
      </c>
      <c r="D7" s="167" t="s">
        <v>166</v>
      </c>
      <c r="E7" s="1">
        <v>63.464285714285715</v>
      </c>
      <c r="F7" s="1">
        <v>14.833600853660396</v>
      </c>
      <c r="G7" s="1">
        <f t="shared" si="0"/>
        <v>2.8032870647414874</v>
      </c>
      <c r="I7" s="1" t="s">
        <v>136</v>
      </c>
      <c r="L7" s="113" t="s">
        <v>91</v>
      </c>
      <c r="M7" s="1" t="s">
        <v>148</v>
      </c>
    </row>
    <row r="8" spans="3:13" ht="15" thickBot="1">
      <c r="C8" s="1" t="s">
        <v>134</v>
      </c>
      <c r="D8" s="169" t="s">
        <v>166</v>
      </c>
      <c r="E8" s="1">
        <v>62.464285714285715</v>
      </c>
      <c r="F8" s="1">
        <v>21.231496768397069</v>
      </c>
      <c r="G8" s="1">
        <f t="shared" si="0"/>
        <v>4.0123757436321545</v>
      </c>
      <c r="I8" s="1" t="s">
        <v>137</v>
      </c>
      <c r="L8" s="114" t="s">
        <v>149</v>
      </c>
      <c r="M8" s="1" t="s">
        <v>150</v>
      </c>
    </row>
    <row r="9" spans="3:13" ht="15" thickBot="1">
      <c r="C9" s="1">
        <v>100</v>
      </c>
      <c r="D9" s="168" t="s">
        <v>167</v>
      </c>
      <c r="E9" s="1">
        <v>61.642857142857146</v>
      </c>
      <c r="F9" s="1">
        <v>23.791088100712688</v>
      </c>
      <c r="G9" s="1">
        <f t="shared" si="0"/>
        <v>4.4960930381509838</v>
      </c>
      <c r="I9" s="1" t="s">
        <v>136</v>
      </c>
    </row>
    <row r="10" spans="3:13" ht="15" thickBot="1">
      <c r="C10" s="1" t="s">
        <v>135</v>
      </c>
      <c r="D10" s="168" t="s">
        <v>168</v>
      </c>
      <c r="E10" s="1">
        <v>59.107142857142854</v>
      </c>
      <c r="F10" s="1">
        <v>20.581075963872433</v>
      </c>
      <c r="G10" s="1">
        <f t="shared" si="0"/>
        <v>3.8894577653239586</v>
      </c>
      <c r="I10" s="1" t="s">
        <v>138</v>
      </c>
    </row>
    <row r="11" spans="3:13" ht="15" thickBot="1">
      <c r="C11" s="1" t="s">
        <v>136</v>
      </c>
      <c r="D11" s="168" t="s">
        <v>169</v>
      </c>
      <c r="E11" s="1">
        <v>58.607142857142854</v>
      </c>
      <c r="F11" s="1">
        <v>19.547358040134377</v>
      </c>
      <c r="G11" s="1">
        <f t="shared" si="0"/>
        <v>3.6941034401810349</v>
      </c>
      <c r="I11" s="1" t="s">
        <v>134</v>
      </c>
    </row>
    <row r="12" spans="3:13" ht="15" thickBot="1">
      <c r="C12" s="1">
        <v>100</v>
      </c>
      <c r="D12" s="167" t="s">
        <v>170</v>
      </c>
      <c r="E12" s="1">
        <v>58.071428571428569</v>
      </c>
      <c r="F12" s="1">
        <v>21.485444808621921</v>
      </c>
      <c r="G12" s="1">
        <f t="shared" si="0"/>
        <v>4.0603674122298106</v>
      </c>
      <c r="I12" s="1" t="s">
        <v>138</v>
      </c>
    </row>
    <row r="13" spans="3:13" ht="15" thickBot="1">
      <c r="C13" s="1" t="s">
        <v>134</v>
      </c>
      <c r="D13" s="170" t="s">
        <v>166</v>
      </c>
      <c r="E13" s="1">
        <v>57.714285714285715</v>
      </c>
      <c r="F13" s="1">
        <v>19.263969712925974</v>
      </c>
      <c r="G13" s="1">
        <f t="shared" si="0"/>
        <v>3.6405480803058898</v>
      </c>
      <c r="I13" s="1" t="s">
        <v>134</v>
      </c>
    </row>
    <row r="14" spans="3:13" ht="15" thickBot="1">
      <c r="C14" s="1">
        <v>100</v>
      </c>
      <c r="D14" s="170" t="s">
        <v>170</v>
      </c>
      <c r="E14" s="1">
        <v>57.035714285714285</v>
      </c>
      <c r="F14" s="1">
        <v>30.195023066548867</v>
      </c>
      <c r="G14" s="1">
        <f t="shared" si="0"/>
        <v>5.706322990424801</v>
      </c>
      <c r="I14" s="1" t="s">
        <v>138</v>
      </c>
    </row>
    <row r="15" spans="3:13" ht="15" thickBot="1">
      <c r="C15" s="1" t="s">
        <v>135</v>
      </c>
      <c r="D15" s="168" t="s">
        <v>171</v>
      </c>
      <c r="E15" s="1">
        <v>56.071428571428569</v>
      </c>
      <c r="F15" s="1">
        <v>23.461439713690922</v>
      </c>
      <c r="G15" s="1">
        <f t="shared" si="0"/>
        <v>4.4337953487114721</v>
      </c>
      <c r="I15" s="1" t="s">
        <v>134</v>
      </c>
    </row>
    <row r="16" spans="3:13" ht="15" thickBot="1">
      <c r="C16" s="1" t="s">
        <v>135</v>
      </c>
      <c r="D16" s="170" t="s">
        <v>172</v>
      </c>
      <c r="E16" s="1">
        <v>54.714285714285715</v>
      </c>
      <c r="F16" s="1">
        <v>17.625438566347359</v>
      </c>
      <c r="G16" s="1">
        <f t="shared" si="0"/>
        <v>3.3308947996429943</v>
      </c>
      <c r="I16" s="1" t="s">
        <v>5</v>
      </c>
    </row>
    <row r="17" spans="3:9" ht="15" thickBot="1">
      <c r="C17" s="1" t="s">
        <v>134</v>
      </c>
      <c r="D17" s="168" t="s">
        <v>173</v>
      </c>
      <c r="E17" s="1">
        <v>54.392857142857146</v>
      </c>
      <c r="F17" s="1">
        <v>15.777009259172695</v>
      </c>
      <c r="G17" s="1">
        <f t="shared" si="0"/>
        <v>2.981574495152453</v>
      </c>
      <c r="I17" s="1">
        <v>100</v>
      </c>
    </row>
    <row r="18" spans="3:9" ht="15" thickBot="1">
      <c r="C18" s="1" t="s">
        <v>136</v>
      </c>
      <c r="D18" s="171" t="s">
        <v>163</v>
      </c>
      <c r="E18" s="1">
        <v>51.964285714285715</v>
      </c>
      <c r="F18" s="1">
        <v>22.583970295006022</v>
      </c>
      <c r="G18" s="1">
        <f t="shared" si="0"/>
        <v>4.2679692155039968</v>
      </c>
      <c r="I18" s="1" t="s">
        <v>137</v>
      </c>
    </row>
    <row r="19" spans="3:9" ht="15" thickBot="1">
      <c r="C19" s="1" t="s">
        <v>134</v>
      </c>
      <c r="D19" s="171" t="s">
        <v>166</v>
      </c>
      <c r="E19" s="1">
        <v>50.642857142857146</v>
      </c>
      <c r="F19" s="1">
        <v>17.202959017035376</v>
      </c>
      <c r="G19" s="1">
        <f t="shared" si="0"/>
        <v>3.2510536695365544</v>
      </c>
      <c r="I19" s="1" t="s">
        <v>135</v>
      </c>
    </row>
    <row r="20" spans="3:9" ht="15" thickBot="1">
      <c r="C20" s="1" t="s">
        <v>136</v>
      </c>
      <c r="D20" s="171" t="s">
        <v>174</v>
      </c>
      <c r="E20" s="1">
        <v>49.035714285714285</v>
      </c>
      <c r="F20" s="1">
        <v>26.818294119330179</v>
      </c>
      <c r="G20" s="1">
        <f t="shared" si="0"/>
        <v>5.0681812019095442</v>
      </c>
      <c r="I20" s="1" t="s">
        <v>138</v>
      </c>
    </row>
    <row r="21" spans="3:9" ht="15" thickBot="1">
      <c r="C21" s="1" t="s">
        <v>135</v>
      </c>
      <c r="D21" s="167" t="s">
        <v>172</v>
      </c>
      <c r="E21" s="1">
        <v>48.214285714285715</v>
      </c>
      <c r="F21" s="1">
        <v>17.023637472768055</v>
      </c>
      <c r="G21" s="1">
        <f t="shared" si="0"/>
        <v>3.2171650830474552</v>
      </c>
      <c r="I21" s="1" t="s">
        <v>136</v>
      </c>
    </row>
    <row r="22" spans="3:9" ht="15" thickBot="1">
      <c r="C22" s="1" t="s">
        <v>136</v>
      </c>
      <c r="D22" s="170" t="s">
        <v>175</v>
      </c>
      <c r="E22" s="1">
        <v>47.928571428571431</v>
      </c>
      <c r="F22" s="1">
        <v>11.674373871476165</v>
      </c>
      <c r="G22" s="1">
        <f t="shared" si="0"/>
        <v>2.20624928402259</v>
      </c>
      <c r="I22" s="1" t="s">
        <v>5</v>
      </c>
    </row>
    <row r="23" spans="3:9" ht="15" thickBot="1">
      <c r="C23" s="1" t="s">
        <v>135</v>
      </c>
      <c r="D23" s="171" t="s">
        <v>176</v>
      </c>
      <c r="E23" s="1">
        <v>46.928571428571431</v>
      </c>
      <c r="F23" s="1">
        <v>15.50848888554999</v>
      </c>
      <c r="G23" s="1">
        <f t="shared" si="0"/>
        <v>2.9308289143981798</v>
      </c>
      <c r="I23" s="1">
        <v>100</v>
      </c>
    </row>
    <row r="24" spans="3:9" ht="15" thickBot="1">
      <c r="C24" s="1" t="s">
        <v>136</v>
      </c>
      <c r="D24" s="171" t="s">
        <v>175</v>
      </c>
      <c r="E24" s="1">
        <v>45.785714285714285</v>
      </c>
      <c r="F24" s="1">
        <v>19.607929504945172</v>
      </c>
      <c r="G24" s="1">
        <f t="shared" si="0"/>
        <v>3.7055503710693398</v>
      </c>
      <c r="I24" s="1" t="s">
        <v>138</v>
      </c>
    </row>
    <row r="25" spans="3:9" ht="15" thickBot="1">
      <c r="C25" s="1" t="s">
        <v>135</v>
      </c>
      <c r="D25" s="171" t="s">
        <v>172</v>
      </c>
      <c r="E25" s="1">
        <v>45.25</v>
      </c>
      <c r="F25" s="1">
        <v>18.604310531980765</v>
      </c>
      <c r="G25" s="1">
        <f t="shared" si="0"/>
        <v>3.5158842129600627</v>
      </c>
      <c r="I25" s="1" t="s">
        <v>134</v>
      </c>
    </row>
    <row r="26" spans="3:9" ht="15" thickBot="1">
      <c r="C26" s="1" t="s">
        <v>134</v>
      </c>
      <c r="D26" s="171" t="s">
        <v>177</v>
      </c>
      <c r="E26" s="1">
        <v>44.428571428571431</v>
      </c>
      <c r="F26" s="1">
        <v>14.205967894146596</v>
      </c>
      <c r="G26" s="1">
        <f t="shared" si="0"/>
        <v>2.6846755843485597</v>
      </c>
      <c r="I26" s="1" t="s">
        <v>5</v>
      </c>
    </row>
    <row r="27" spans="3:9" ht="15" thickBot="1">
      <c r="C27" s="1" t="s">
        <v>134</v>
      </c>
      <c r="D27" s="171" t="s">
        <v>178</v>
      </c>
      <c r="E27" s="1">
        <v>43.178571428571431</v>
      </c>
      <c r="F27" s="1">
        <v>25.343643474257298</v>
      </c>
      <c r="G27" s="1">
        <f t="shared" si="0"/>
        <v>4.7894984249406996</v>
      </c>
      <c r="I27" s="1">
        <v>100</v>
      </c>
    </row>
    <row r="28" spans="3:9" ht="15" thickBot="1">
      <c r="C28" s="1" t="s">
        <v>135</v>
      </c>
      <c r="D28" s="170" t="s">
        <v>176</v>
      </c>
      <c r="E28" s="1">
        <v>43</v>
      </c>
      <c r="F28" s="1">
        <v>17.118324597840672</v>
      </c>
      <c r="G28" s="1">
        <f t="shared" si="0"/>
        <v>3.2350592677118706</v>
      </c>
      <c r="I28" s="1" t="s">
        <v>138</v>
      </c>
    </row>
    <row r="29" spans="3:9" ht="15" thickBot="1">
      <c r="C29" s="1" t="s">
        <v>135</v>
      </c>
      <c r="D29" s="169" t="s">
        <v>176</v>
      </c>
      <c r="E29" s="1">
        <v>42.5</v>
      </c>
      <c r="F29" s="1">
        <v>14.890961713090956</v>
      </c>
      <c r="G29" s="1">
        <f t="shared" si="0"/>
        <v>2.814127248244501</v>
      </c>
      <c r="I29" s="1" t="s">
        <v>135</v>
      </c>
    </row>
    <row r="30" spans="3:9" ht="15" thickBot="1">
      <c r="C30" s="1" t="s">
        <v>135</v>
      </c>
      <c r="D30" s="169" t="s">
        <v>172</v>
      </c>
      <c r="E30" s="1">
        <v>42.178571428571431</v>
      </c>
      <c r="F30" s="1">
        <v>16.891930072886925</v>
      </c>
      <c r="G30" s="1">
        <f t="shared" si="0"/>
        <v>3.1922747240537119</v>
      </c>
      <c r="I30" s="1" t="s">
        <v>137</v>
      </c>
    </row>
    <row r="31" spans="3:9" ht="15" thickBot="1">
      <c r="C31" s="1" t="s">
        <v>134</v>
      </c>
      <c r="D31" s="170" t="s">
        <v>177</v>
      </c>
      <c r="E31" s="1">
        <v>41.678571428571431</v>
      </c>
      <c r="F31" s="1">
        <v>16.14300346424298</v>
      </c>
      <c r="G31" s="1">
        <f t="shared" si="0"/>
        <v>3.0507408985743636</v>
      </c>
      <c r="I31" s="1" t="s">
        <v>135</v>
      </c>
    </row>
    <row r="32" spans="3:9" ht="15" thickBot="1">
      <c r="C32" s="1" t="s">
        <v>135</v>
      </c>
      <c r="D32" s="171" t="s">
        <v>179</v>
      </c>
      <c r="E32" s="1">
        <v>41.642857142857146</v>
      </c>
      <c r="F32" s="1">
        <v>16.09742166084321</v>
      </c>
      <c r="G32" s="1">
        <f t="shared" si="0"/>
        <v>3.0421267474239615</v>
      </c>
      <c r="I32" s="1" t="s">
        <v>139</v>
      </c>
    </row>
    <row r="33" spans="3:9" ht="15" thickBot="1">
      <c r="C33" s="1" t="s">
        <v>135</v>
      </c>
      <c r="D33" s="167" t="s">
        <v>176</v>
      </c>
      <c r="E33" s="1">
        <v>41.464285714285715</v>
      </c>
      <c r="F33" s="1">
        <v>15.557497044374271</v>
      </c>
      <c r="G33" s="1">
        <f t="shared" si="0"/>
        <v>2.9400905858597657</v>
      </c>
      <c r="I33" s="1" t="s">
        <v>134</v>
      </c>
    </row>
    <row r="34" spans="3:9" ht="15" thickBot="1">
      <c r="C34" s="1" t="s">
        <v>136</v>
      </c>
      <c r="D34" s="167" t="s">
        <v>175</v>
      </c>
      <c r="E34" s="1">
        <v>38.464285714285715</v>
      </c>
      <c r="F34" s="1">
        <v>18.229975605633992</v>
      </c>
      <c r="G34" s="1">
        <f t="shared" si="0"/>
        <v>3.4451415613772598</v>
      </c>
      <c r="I34" s="1" t="s">
        <v>137</v>
      </c>
    </row>
    <row r="35" spans="3:9" ht="15" thickBot="1">
      <c r="C35" s="1">
        <v>100</v>
      </c>
      <c r="D35" s="171" t="s">
        <v>180</v>
      </c>
      <c r="E35" s="1">
        <v>36.464285714285715</v>
      </c>
      <c r="F35" s="1">
        <v>14.335870945540618</v>
      </c>
      <c r="G35" s="1">
        <f t="shared" si="0"/>
        <v>2.7092249535297759</v>
      </c>
      <c r="I35" s="1" t="s">
        <v>136</v>
      </c>
    </row>
    <row r="36" spans="3:9" ht="15" thickBot="1">
      <c r="C36" s="1" t="s">
        <v>135</v>
      </c>
      <c r="D36" s="171" t="s">
        <v>181</v>
      </c>
      <c r="E36" s="1">
        <v>34.285714285714285</v>
      </c>
      <c r="F36" s="1">
        <v>19.026019499343992</v>
      </c>
      <c r="G36" s="1">
        <f t="shared" si="0"/>
        <v>3.5955797167664163</v>
      </c>
      <c r="I36" s="1" t="s">
        <v>138</v>
      </c>
    </row>
    <row r="37" spans="3:9" ht="15" thickBot="1">
      <c r="C37" s="1" t="s">
        <v>135</v>
      </c>
      <c r="D37" s="168" t="s">
        <v>182</v>
      </c>
      <c r="E37" s="1">
        <v>34.071428571428569</v>
      </c>
      <c r="F37" s="1">
        <v>13.100547264306885</v>
      </c>
      <c r="G37" s="1">
        <f t="shared" si="0"/>
        <v>2.4757707214431126</v>
      </c>
      <c r="I37" s="1" t="s">
        <v>134</v>
      </c>
    </row>
    <row r="38" spans="3:9" ht="15" thickBot="1">
      <c r="C38" s="1" t="s">
        <v>136</v>
      </c>
      <c r="D38" s="171" t="s">
        <v>183</v>
      </c>
      <c r="E38" s="1">
        <v>33.035714285714285</v>
      </c>
      <c r="F38" s="1">
        <v>17.816933565940065</v>
      </c>
      <c r="G38" s="1">
        <f t="shared" si="0"/>
        <v>3.3670839529454741</v>
      </c>
      <c r="I38" s="1" t="s">
        <v>139</v>
      </c>
    </row>
    <row r="39" spans="3:9" ht="15" thickBot="1">
      <c r="C39" s="1" t="s">
        <v>134</v>
      </c>
      <c r="D39" s="169" t="s">
        <v>184</v>
      </c>
      <c r="E39" s="1">
        <v>31.142857142857142</v>
      </c>
      <c r="F39" s="1">
        <v>14.841668783365714</v>
      </c>
      <c r="G39" s="1">
        <f t="shared" si="0"/>
        <v>2.8048117601411602</v>
      </c>
      <c r="I39" s="1" t="s">
        <v>136</v>
      </c>
    </row>
    <row r="40" spans="3:9" ht="15" thickBot="1">
      <c r="C40" s="1" t="s">
        <v>136</v>
      </c>
      <c r="D40" s="169" t="s">
        <v>175</v>
      </c>
      <c r="E40" s="1">
        <v>30.678571428571427</v>
      </c>
      <c r="F40" s="1">
        <v>11.722259835943563</v>
      </c>
      <c r="G40" s="1">
        <f t="shared" si="0"/>
        <v>2.2152988806848195</v>
      </c>
      <c r="I40" s="1" t="s">
        <v>137</v>
      </c>
    </row>
    <row r="41" spans="3:9" ht="15" thickBot="1">
      <c r="C41" s="1" t="s">
        <v>134</v>
      </c>
      <c r="D41" s="171" t="s">
        <v>184</v>
      </c>
      <c r="E41" s="1">
        <v>29.857142857142858</v>
      </c>
      <c r="F41" s="1">
        <v>16.556780608771263</v>
      </c>
      <c r="G41" s="1">
        <f t="shared" si="0"/>
        <v>3.128937428761811</v>
      </c>
      <c r="I41" s="1" t="s">
        <v>135</v>
      </c>
    </row>
    <row r="42" spans="3:9" ht="15" thickBot="1">
      <c r="C42" s="1" t="s">
        <v>134</v>
      </c>
      <c r="D42" s="167" t="s">
        <v>177</v>
      </c>
      <c r="E42" s="1">
        <v>29.642857142857142</v>
      </c>
      <c r="F42" s="1">
        <v>11.646694923689839</v>
      </c>
      <c r="G42" s="1">
        <f t="shared" si="0"/>
        <v>2.201018454565836</v>
      </c>
      <c r="I42" s="1" t="s">
        <v>138</v>
      </c>
    </row>
    <row r="43" spans="3:9" ht="15" thickBot="1">
      <c r="C43" s="1" t="s">
        <v>134</v>
      </c>
      <c r="D43" s="170" t="s">
        <v>184</v>
      </c>
      <c r="E43" s="1">
        <v>26.428571428571427</v>
      </c>
      <c r="F43" s="1">
        <v>11.83037074472613</v>
      </c>
      <c r="G43" s="1">
        <f t="shared" si="0"/>
        <v>2.2357299220170952</v>
      </c>
      <c r="I43" s="1" t="s">
        <v>136</v>
      </c>
    </row>
    <row r="44" spans="3:9" ht="15">
      <c r="D44" s="1" t="s">
        <v>185</v>
      </c>
      <c r="E44" s="141">
        <v>14.228571428571428</v>
      </c>
      <c r="F44" s="1">
        <v>14.387669791067861</v>
      </c>
      <c r="G44" s="1">
        <v>2.4340442536181279</v>
      </c>
      <c r="I44" s="1" t="s">
        <v>138</v>
      </c>
    </row>
    <row r="45" spans="3:9">
      <c r="I45" s="1" t="s">
        <v>135</v>
      </c>
    </row>
    <row r="46" spans="3:9">
      <c r="C46" s="1" t="s">
        <v>136</v>
      </c>
      <c r="D46" s="114" t="s">
        <v>140</v>
      </c>
      <c r="E46" s="1">
        <v>4.8928571428571432</v>
      </c>
      <c r="F46" s="1">
        <v>4.3829576156195555</v>
      </c>
      <c r="G46" s="1">
        <f>F46/(SQRT(28))</f>
        <v>0.82830113270471217</v>
      </c>
      <c r="I46" s="1" t="s">
        <v>138</v>
      </c>
    </row>
    <row r="47" spans="3:9">
      <c r="C47" s="1">
        <v>100</v>
      </c>
      <c r="D47" s="25" t="s">
        <v>35</v>
      </c>
      <c r="E47" s="1">
        <v>4.5</v>
      </c>
      <c r="F47" s="1">
        <v>4.630814663149935</v>
      </c>
      <c r="G47" s="1">
        <f>F47/(SQRT(28))</f>
        <v>0.87514171188043355</v>
      </c>
      <c r="I47" s="1" t="s">
        <v>136</v>
      </c>
    </row>
    <row r="48" spans="3:9">
      <c r="C48" s="1">
        <v>100</v>
      </c>
      <c r="D48" s="113" t="s">
        <v>21</v>
      </c>
      <c r="E48" s="1">
        <v>4.3571428571428568</v>
      </c>
      <c r="F48" s="1">
        <v>4.893035759301064</v>
      </c>
      <c r="G48" s="1">
        <f>F48/(SQRT(28))</f>
        <v>0.92469684108976524</v>
      </c>
      <c r="I48" s="1" t="s">
        <v>137</v>
      </c>
    </row>
    <row r="49" spans="3:9">
      <c r="C49" s="1" t="s">
        <v>135</v>
      </c>
      <c r="D49" s="113" t="s">
        <v>140</v>
      </c>
      <c r="E49" s="1">
        <v>3.3571428571428572</v>
      </c>
      <c r="F49" s="1">
        <v>3.4876956811082533</v>
      </c>
      <c r="G49" s="1">
        <f>F49/(SQRT(28))</f>
        <v>0.65911253006331938</v>
      </c>
      <c r="I49" s="1" t="s">
        <v>135</v>
      </c>
    </row>
    <row r="50" spans="3:9">
      <c r="I50" s="1" t="s">
        <v>139</v>
      </c>
    </row>
    <row r="51" spans="3:9">
      <c r="I51" s="1" t="s">
        <v>134</v>
      </c>
    </row>
    <row r="52" spans="3:9">
      <c r="I52" s="1" t="s">
        <v>140</v>
      </c>
    </row>
    <row r="53" spans="3:9">
      <c r="I53" s="1" t="s">
        <v>134</v>
      </c>
    </row>
    <row r="54" spans="3:9" ht="15">
      <c r="C54" s="141">
        <v>14.228571428571428</v>
      </c>
      <c r="I54" s="1" t="s">
        <v>138</v>
      </c>
    </row>
    <row r="55" spans="3:9" ht="15">
      <c r="C55" s="141">
        <v>14.387669791067861</v>
      </c>
      <c r="I55" s="1" t="s">
        <v>135</v>
      </c>
    </row>
    <row r="56" spans="3:9">
      <c r="I56" s="1" t="s">
        <v>138</v>
      </c>
    </row>
    <row r="57" spans="3:9">
      <c r="I57" s="1" t="s">
        <v>135</v>
      </c>
    </row>
    <row r="58" spans="3:9">
      <c r="I58" s="1" t="s">
        <v>137</v>
      </c>
    </row>
    <row r="59" spans="3:9">
      <c r="I59" s="1" t="s">
        <v>135</v>
      </c>
    </row>
    <row r="60" spans="3:9">
      <c r="I60" s="1" t="s">
        <v>139</v>
      </c>
    </row>
    <row r="61" spans="3:9">
      <c r="I61" s="1" t="s">
        <v>134</v>
      </c>
    </row>
    <row r="62" spans="3:9">
      <c r="I62" s="1" t="s">
        <v>139</v>
      </c>
    </row>
    <row r="63" spans="3:9">
      <c r="I63" s="1" t="s">
        <v>135</v>
      </c>
    </row>
    <row r="64" spans="3:9">
      <c r="I64" s="1" t="s">
        <v>138</v>
      </c>
    </row>
    <row r="65" spans="9:9">
      <c r="I65" s="1" t="s">
        <v>135</v>
      </c>
    </row>
    <row r="66" spans="9:9">
      <c r="I66" s="1" t="s">
        <v>138</v>
      </c>
    </row>
    <row r="67" spans="9:9">
      <c r="I67" s="1" t="s">
        <v>136</v>
      </c>
    </row>
    <row r="68" spans="9:9">
      <c r="I68" s="1" t="s">
        <v>37</v>
      </c>
    </row>
    <row r="69" spans="9:9">
      <c r="I69" s="1">
        <v>100</v>
      </c>
    </row>
    <row r="70" spans="9:9">
      <c r="I70" s="1" t="s">
        <v>140</v>
      </c>
    </row>
    <row r="71" spans="9:9">
      <c r="I71" s="1" t="s">
        <v>135</v>
      </c>
    </row>
    <row r="72" spans="9:9">
      <c r="I72" s="1" t="s">
        <v>139</v>
      </c>
    </row>
    <row r="73" spans="9:9">
      <c r="I73" s="1" t="s">
        <v>135</v>
      </c>
    </row>
    <row r="74" spans="9:9">
      <c r="I74" s="1" t="s">
        <v>140</v>
      </c>
    </row>
    <row r="75" spans="9:9">
      <c r="I75" s="1" t="s">
        <v>136</v>
      </c>
    </row>
    <row r="76" spans="9:9">
      <c r="I76" s="1" t="s">
        <v>137</v>
      </c>
    </row>
    <row r="77" spans="9:9">
      <c r="I77" s="1" t="s">
        <v>134</v>
      </c>
    </row>
    <row r="78" spans="9:9">
      <c r="I78" s="1" t="s">
        <v>138</v>
      </c>
    </row>
    <row r="79" spans="9:9">
      <c r="I79" s="1" t="s">
        <v>136</v>
      </c>
    </row>
    <row r="80" spans="9:9">
      <c r="I80" s="1" t="s">
        <v>137</v>
      </c>
    </row>
    <row r="81" spans="9:9">
      <c r="I81" s="1" t="s">
        <v>134</v>
      </c>
    </row>
    <row r="82" spans="9:9">
      <c r="I82" s="1" t="s">
        <v>139</v>
      </c>
    </row>
    <row r="83" spans="9:9">
      <c r="I83" s="1" t="s">
        <v>134</v>
      </c>
    </row>
    <row r="84" spans="9:9">
      <c r="I84" s="1" t="s">
        <v>137</v>
      </c>
    </row>
    <row r="85" spans="9:9">
      <c r="I85" s="1" t="s">
        <v>134</v>
      </c>
    </row>
  </sheetData>
  <conditionalFormatting sqref="C5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H40"/>
  <sheetViews>
    <sheetView topLeftCell="E1" zoomScale="40" zoomScaleNormal="40" zoomScalePageLayoutView="40" workbookViewId="0">
      <selection activeCell="AZ88" sqref="AZ88"/>
    </sheetView>
  </sheetViews>
  <sheetFormatPr baseColWidth="10" defaultColWidth="8.83203125" defaultRowHeight="14" x14ac:dyDescent="0"/>
  <cols>
    <col min="1" max="16384" width="8.83203125" style="1"/>
  </cols>
  <sheetData>
    <row r="3" spans="1:60">
      <c r="G3" s="1" t="s">
        <v>186</v>
      </c>
      <c r="O3" s="1" t="s">
        <v>154</v>
      </c>
    </row>
    <row r="4" spans="1:60">
      <c r="D4" s="1" t="s">
        <v>187</v>
      </c>
      <c r="E4" s="1" t="s">
        <v>65</v>
      </c>
      <c r="G4" s="1" t="s">
        <v>155</v>
      </c>
      <c r="L4" s="1" t="s">
        <v>187</v>
      </c>
      <c r="M4" s="1" t="s">
        <v>65</v>
      </c>
      <c r="O4" s="1" t="s">
        <v>155</v>
      </c>
      <c r="U4" s="1" t="s">
        <v>161</v>
      </c>
    </row>
    <row r="5" spans="1:60">
      <c r="F5" s="110">
        <v>0.1</v>
      </c>
      <c r="G5" s="110">
        <v>0.5</v>
      </c>
      <c r="H5" s="110">
        <v>1</v>
      </c>
      <c r="I5" s="110">
        <v>2</v>
      </c>
      <c r="J5" s="110">
        <v>4</v>
      </c>
      <c r="N5" s="110">
        <v>0.1</v>
      </c>
      <c r="O5" s="110">
        <v>0.5</v>
      </c>
      <c r="P5" s="110">
        <v>1</v>
      </c>
      <c r="Q5" s="110">
        <v>2</v>
      </c>
      <c r="R5" s="110">
        <v>4</v>
      </c>
      <c r="U5" s="172" t="s">
        <v>3</v>
      </c>
      <c r="V5" s="7" t="s">
        <v>5</v>
      </c>
      <c r="W5" s="7" t="s">
        <v>6</v>
      </c>
      <c r="X5" s="7" t="s">
        <v>7</v>
      </c>
      <c r="Y5" s="7" t="s">
        <v>8</v>
      </c>
      <c r="Z5" s="7" t="s">
        <v>21</v>
      </c>
      <c r="AA5" s="7" t="s">
        <v>22</v>
      </c>
      <c r="AB5" s="7" t="s">
        <v>35</v>
      </c>
      <c r="AC5" s="7" t="s">
        <v>36</v>
      </c>
      <c r="AD5" s="7" t="s">
        <v>37</v>
      </c>
      <c r="AE5" s="7" t="s">
        <v>39</v>
      </c>
      <c r="AX5" s="1" t="s">
        <v>161</v>
      </c>
    </row>
    <row r="6" spans="1:60">
      <c r="B6" s="1" t="s">
        <v>1</v>
      </c>
      <c r="D6" s="110">
        <v>100</v>
      </c>
      <c r="E6" s="172" t="s">
        <v>3</v>
      </c>
      <c r="F6" s="173">
        <v>29</v>
      </c>
      <c r="G6" s="173">
        <v>16.571428571428573</v>
      </c>
      <c r="H6" s="173">
        <v>12.357142857142858</v>
      </c>
      <c r="I6" s="173">
        <v>15.5</v>
      </c>
      <c r="J6" s="173">
        <v>14.607142857142858</v>
      </c>
      <c r="L6" s="110">
        <v>100</v>
      </c>
      <c r="M6" s="172" t="s">
        <v>3</v>
      </c>
      <c r="N6" s="174">
        <v>18.032891758816309</v>
      </c>
      <c r="O6" s="174">
        <v>11.464691598082934</v>
      </c>
      <c r="P6" s="174">
        <v>10.78824561206517</v>
      </c>
      <c r="Q6" s="174">
        <v>12.752632262777345</v>
      </c>
      <c r="R6" s="174">
        <v>12.065682236437683</v>
      </c>
      <c r="T6" s="175">
        <v>0.1</v>
      </c>
      <c r="U6" s="173">
        <v>29</v>
      </c>
      <c r="V6" s="173">
        <v>16.357142857142858</v>
      </c>
      <c r="W6" s="173">
        <v>37.928571428571431</v>
      </c>
      <c r="X6" s="173">
        <v>34.678571428571431</v>
      </c>
      <c r="Y6" s="173">
        <v>14.607142857142858</v>
      </c>
      <c r="Z6" s="173">
        <v>12.035714285714286</v>
      </c>
      <c r="AA6" s="173">
        <v>8.1785714285714288</v>
      </c>
      <c r="AB6" s="173">
        <v>12</v>
      </c>
      <c r="AC6" s="173">
        <v>24.035714285714285</v>
      </c>
      <c r="AD6" s="173">
        <v>36.464285714285715</v>
      </c>
      <c r="AE6" s="173">
        <v>17.892857142857142</v>
      </c>
      <c r="AX6" s="172" t="s">
        <v>3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21</v>
      </c>
      <c r="BD6" s="7" t="s">
        <v>22</v>
      </c>
      <c r="BE6" s="7" t="s">
        <v>35</v>
      </c>
      <c r="BF6" s="7" t="s">
        <v>36</v>
      </c>
      <c r="BG6" s="7" t="s">
        <v>37</v>
      </c>
      <c r="BH6" s="7" t="s">
        <v>39</v>
      </c>
    </row>
    <row r="7" spans="1:60">
      <c r="A7" s="1" t="s">
        <v>141</v>
      </c>
      <c r="B7" s="1">
        <v>14.228571428571428</v>
      </c>
      <c r="C7" s="1">
        <v>0</v>
      </c>
      <c r="D7" s="110">
        <v>100</v>
      </c>
      <c r="E7" s="7" t="s">
        <v>5</v>
      </c>
      <c r="F7" s="173">
        <v>16.357142857142858</v>
      </c>
      <c r="G7" s="173">
        <v>16.285714285714285</v>
      </c>
      <c r="H7" s="173">
        <v>57.035714285714285</v>
      </c>
      <c r="I7" s="173">
        <v>58.071428571428569</v>
      </c>
      <c r="J7" s="173">
        <v>61.642857142857146</v>
      </c>
      <c r="L7" s="110">
        <v>100</v>
      </c>
      <c r="M7" s="7" t="s">
        <v>5</v>
      </c>
      <c r="N7" s="174">
        <v>9.8553023356457281</v>
      </c>
      <c r="O7" s="174">
        <v>8.545551768402964</v>
      </c>
      <c r="P7" s="174">
        <v>30.195023066548867</v>
      </c>
      <c r="Q7" s="174">
        <v>21.485444808621921</v>
      </c>
      <c r="R7" s="174">
        <v>23.791088100712688</v>
      </c>
      <c r="T7" s="175">
        <v>0.5</v>
      </c>
      <c r="U7" s="173">
        <v>16.571428571428573</v>
      </c>
      <c r="V7" s="173">
        <v>16.285714285714285</v>
      </c>
      <c r="W7" s="173">
        <v>19.642857142857142</v>
      </c>
      <c r="X7" s="173">
        <v>15.678571428571429</v>
      </c>
      <c r="Y7" s="173">
        <v>9.9285714285714288</v>
      </c>
      <c r="Z7" s="173">
        <v>10.321428571428571</v>
      </c>
      <c r="AA7" s="173">
        <v>6.2857142857142856</v>
      </c>
      <c r="AB7" s="173">
        <v>6.0714285714285712</v>
      </c>
      <c r="AC7" s="173">
        <v>24.285714285714285</v>
      </c>
      <c r="AD7" s="173">
        <v>19.285714285714285</v>
      </c>
      <c r="AE7" s="173">
        <v>13.892857142857142</v>
      </c>
      <c r="AW7" s="175">
        <v>0.1</v>
      </c>
      <c r="AX7" s="173">
        <v>29</v>
      </c>
      <c r="AY7" s="173">
        <v>16.357142857142858</v>
      </c>
      <c r="AZ7" s="173">
        <v>37.928571428571431</v>
      </c>
      <c r="BA7" s="173">
        <v>34.678571428571431</v>
      </c>
      <c r="BB7" s="173">
        <v>14.607142857142858</v>
      </c>
      <c r="BC7" s="173">
        <v>12.035714285714286</v>
      </c>
      <c r="BD7" s="173">
        <v>8.1785714285714288</v>
      </c>
      <c r="BE7" s="173">
        <v>12</v>
      </c>
      <c r="BF7" s="173">
        <v>24.035714285714285</v>
      </c>
      <c r="BG7" s="173">
        <v>36.464285714285715</v>
      </c>
      <c r="BH7" s="173">
        <v>17.892857142857142</v>
      </c>
    </row>
    <row r="8" spans="1:60">
      <c r="A8" s="1" t="s">
        <v>55</v>
      </c>
      <c r="B8" s="1">
        <v>14.387669791067861</v>
      </c>
      <c r="D8" s="110">
        <v>100</v>
      </c>
      <c r="E8" s="7" t="s">
        <v>6</v>
      </c>
      <c r="F8" s="173">
        <v>37.928571428571431</v>
      </c>
      <c r="G8" s="173">
        <v>19.642857142857142</v>
      </c>
      <c r="H8" s="173">
        <v>11.785714285714286</v>
      </c>
      <c r="I8" s="173">
        <v>5.3214285714285712</v>
      </c>
      <c r="J8" s="173">
        <v>4.9642857142857144</v>
      </c>
      <c r="L8" s="110">
        <v>100</v>
      </c>
      <c r="M8" s="7" t="s">
        <v>6</v>
      </c>
      <c r="N8" s="174">
        <v>32.261579685587684</v>
      </c>
      <c r="O8" s="174">
        <v>15.518720560364756</v>
      </c>
      <c r="P8" s="174">
        <v>10.04934913262635</v>
      </c>
      <c r="Q8" s="174">
        <v>7.2676532022918563</v>
      </c>
      <c r="R8" s="174">
        <v>4.2988555139895928</v>
      </c>
      <c r="T8" s="175">
        <v>1</v>
      </c>
      <c r="U8" s="173">
        <v>12.357142857142858</v>
      </c>
      <c r="V8" s="173">
        <v>57.035714285714285</v>
      </c>
      <c r="W8" s="173">
        <v>11.785714285714286</v>
      </c>
      <c r="X8" s="173">
        <v>21.357142857142858</v>
      </c>
      <c r="Y8" s="173">
        <v>17.75</v>
      </c>
      <c r="Z8" s="173">
        <v>9.8928571428571423</v>
      </c>
      <c r="AA8" s="173">
        <v>9.1428571428571423</v>
      </c>
      <c r="AB8" s="173">
        <v>4.5</v>
      </c>
      <c r="AC8" s="173">
        <v>10.142857142857142</v>
      </c>
      <c r="AD8" s="173">
        <v>7.8214285714285712</v>
      </c>
      <c r="AE8" s="173">
        <v>5.5714285714285712</v>
      </c>
      <c r="AW8" s="175">
        <v>0.5</v>
      </c>
      <c r="AX8" s="173">
        <v>16.571428571428573</v>
      </c>
      <c r="AY8" s="173">
        <v>16.285714285714285</v>
      </c>
      <c r="AZ8" s="173">
        <v>19.642857142857142</v>
      </c>
      <c r="BA8" s="173">
        <v>15.678571428571429</v>
      </c>
      <c r="BB8" s="173">
        <v>9.9285714285714288</v>
      </c>
      <c r="BC8" s="173">
        <v>10.321428571428571</v>
      </c>
      <c r="BD8" s="173">
        <v>6.2857142857142856</v>
      </c>
      <c r="BE8" s="173">
        <v>6.0714285714285712</v>
      </c>
      <c r="BF8" s="173">
        <v>24.285714285714285</v>
      </c>
      <c r="BG8" s="173">
        <v>19.285714285714285</v>
      </c>
      <c r="BH8" s="173">
        <v>13.892857142857142</v>
      </c>
    </row>
    <row r="9" spans="1:60">
      <c r="D9" s="110">
        <v>100</v>
      </c>
      <c r="E9" s="7" t="s">
        <v>7</v>
      </c>
      <c r="F9" s="173">
        <v>34.678571428571431</v>
      </c>
      <c r="G9" s="173">
        <v>15.678571428571429</v>
      </c>
      <c r="H9" s="173">
        <v>21.357142857142858</v>
      </c>
      <c r="I9" s="173">
        <v>27.214285714285715</v>
      </c>
      <c r="J9" s="173">
        <v>22.214285714285715</v>
      </c>
      <c r="L9" s="110">
        <v>100</v>
      </c>
      <c r="M9" s="7" t="s">
        <v>7</v>
      </c>
      <c r="N9" s="174">
        <v>37.381965914881683</v>
      </c>
      <c r="O9" s="174">
        <v>12.590571344164124</v>
      </c>
      <c r="P9" s="174">
        <v>10.590751680783622</v>
      </c>
      <c r="Q9" s="174">
        <v>24.752638681423882</v>
      </c>
      <c r="R9" s="174">
        <v>20.371289060572924</v>
      </c>
      <c r="T9" s="176">
        <v>2</v>
      </c>
      <c r="U9" s="173">
        <v>15.5</v>
      </c>
      <c r="V9" s="173">
        <v>58.071428571428569</v>
      </c>
      <c r="W9" s="173">
        <v>5.3214285714285712</v>
      </c>
      <c r="X9" s="173">
        <v>27.214285714285715</v>
      </c>
      <c r="Y9" s="173">
        <v>19.714285714285715</v>
      </c>
      <c r="Z9" s="173">
        <v>4.3571428571428568</v>
      </c>
      <c r="AA9" s="173">
        <v>11.25</v>
      </c>
      <c r="AB9" s="173">
        <v>5.3928571428571432</v>
      </c>
      <c r="AC9" s="173">
        <v>8</v>
      </c>
      <c r="AD9" s="173">
        <v>5.0357142857142856</v>
      </c>
      <c r="AE9" s="173">
        <v>5.8571428571428568</v>
      </c>
      <c r="AW9" s="175">
        <v>1</v>
      </c>
      <c r="AX9" s="173">
        <v>12.357142857142858</v>
      </c>
      <c r="AY9" s="173">
        <v>57.035714285714285</v>
      </c>
      <c r="AZ9" s="173">
        <v>11.785714285714286</v>
      </c>
      <c r="BA9" s="173">
        <v>21.357142857142858</v>
      </c>
      <c r="BB9" s="173">
        <v>17.75</v>
      </c>
      <c r="BC9" s="173">
        <v>9.8928571428571423</v>
      </c>
      <c r="BD9" s="173">
        <v>9.1428571428571423</v>
      </c>
      <c r="BE9" s="173">
        <v>4.5</v>
      </c>
      <c r="BF9" s="173">
        <v>10.142857142857142</v>
      </c>
      <c r="BG9" s="173">
        <v>7.8214285714285712</v>
      </c>
      <c r="BH9" s="173">
        <v>5.5714285714285712</v>
      </c>
    </row>
    <row r="10" spans="1:60">
      <c r="D10" s="110">
        <v>100</v>
      </c>
      <c r="E10" s="7" t="s">
        <v>8</v>
      </c>
      <c r="F10" s="173">
        <v>14.607142857142858</v>
      </c>
      <c r="G10" s="173">
        <v>9.9285714285714288</v>
      </c>
      <c r="H10" s="173">
        <v>17.75</v>
      </c>
      <c r="I10" s="173">
        <v>19.714285714285715</v>
      </c>
      <c r="J10" s="173">
        <v>16.392857142857142</v>
      </c>
      <c r="L10" s="110">
        <v>100</v>
      </c>
      <c r="M10" s="7" t="s">
        <v>8</v>
      </c>
      <c r="N10" s="174">
        <v>8.5822352510731097</v>
      </c>
      <c r="O10" s="174">
        <v>7.0075545025222672</v>
      </c>
      <c r="P10" s="174">
        <v>16.899758928808772</v>
      </c>
      <c r="Q10" s="174">
        <v>16.84319214677318</v>
      </c>
      <c r="R10" s="174">
        <v>12.383798512914591</v>
      </c>
      <c r="T10" s="176">
        <v>4</v>
      </c>
      <c r="U10" s="173">
        <v>14.607142857142858</v>
      </c>
      <c r="V10" s="173">
        <v>61.642857142857146</v>
      </c>
      <c r="W10" s="173">
        <v>4.9642857142857144</v>
      </c>
      <c r="X10" s="173">
        <v>22.214285714285715</v>
      </c>
      <c r="Y10" s="173">
        <v>16.392857142857142</v>
      </c>
      <c r="Z10" s="173">
        <v>11.357142857142858</v>
      </c>
      <c r="AA10" s="173">
        <v>10.142857142857142</v>
      </c>
      <c r="AB10" s="173">
        <v>13.142857142857142</v>
      </c>
      <c r="AC10" s="173">
        <v>6.8571428571428568</v>
      </c>
      <c r="AD10" s="173">
        <v>5.6785714285714288</v>
      </c>
      <c r="AE10" s="173">
        <v>6.5</v>
      </c>
      <c r="AF10" s="1">
        <v>14.2</v>
      </c>
      <c r="AW10" s="176">
        <v>2</v>
      </c>
      <c r="AX10" s="173">
        <v>15.5</v>
      </c>
      <c r="AY10" s="173">
        <v>58.071428571428569</v>
      </c>
      <c r="AZ10" s="173">
        <v>5.3214285714285712</v>
      </c>
      <c r="BA10" s="173">
        <v>27.214285714285715</v>
      </c>
      <c r="BB10" s="173">
        <v>19.714285714285715</v>
      </c>
      <c r="BC10" s="173">
        <v>4.3571428571428568</v>
      </c>
      <c r="BD10" s="173">
        <v>11.25</v>
      </c>
      <c r="BE10" s="173">
        <v>5.3928571428571432</v>
      </c>
      <c r="BF10" s="173">
        <v>8</v>
      </c>
      <c r="BG10" s="173">
        <v>5.0357142857142856</v>
      </c>
      <c r="BH10" s="173">
        <v>5.8571428571428568</v>
      </c>
    </row>
    <row r="11" spans="1:60">
      <c r="D11" s="110">
        <v>100</v>
      </c>
      <c r="E11" s="7" t="s">
        <v>21</v>
      </c>
      <c r="F11" s="173">
        <v>12.035714285714286</v>
      </c>
      <c r="G11" s="173">
        <v>10.321428571428571</v>
      </c>
      <c r="H11" s="173">
        <v>9.8928571428571423</v>
      </c>
      <c r="I11" s="173">
        <v>4.3571428571428568</v>
      </c>
      <c r="J11" s="173">
        <v>11.357142857142858</v>
      </c>
      <c r="L11" s="110">
        <v>100</v>
      </c>
      <c r="M11" s="7" t="s">
        <v>21</v>
      </c>
      <c r="N11" s="174">
        <v>8.5178772475442965</v>
      </c>
      <c r="O11" s="174">
        <v>8.2509419055064441</v>
      </c>
      <c r="P11" s="174">
        <v>8.2969842165661074</v>
      </c>
      <c r="Q11" s="174">
        <v>4.893035759301064</v>
      </c>
      <c r="R11" s="174">
        <v>8.1840598714107653</v>
      </c>
      <c r="AW11" s="176">
        <v>4</v>
      </c>
      <c r="AX11" s="173">
        <v>14.607142857142858</v>
      </c>
      <c r="AY11" s="173">
        <v>61.642857142857146</v>
      </c>
      <c r="AZ11" s="173">
        <v>4.9642857142857144</v>
      </c>
      <c r="BA11" s="173">
        <v>22.214285714285715</v>
      </c>
      <c r="BB11" s="173">
        <v>16.392857142857142</v>
      </c>
      <c r="BC11" s="173">
        <v>11.357142857142858</v>
      </c>
      <c r="BD11" s="173">
        <v>10.142857142857142</v>
      </c>
      <c r="BE11" s="173">
        <v>13.142857142857142</v>
      </c>
      <c r="BF11" s="173">
        <v>6.8571428571428568</v>
      </c>
      <c r="BG11" s="173">
        <v>5.6785714285714288</v>
      </c>
      <c r="BH11" s="173">
        <v>6.5</v>
      </c>
    </row>
    <row r="12" spans="1:60" ht="15">
      <c r="D12" s="110">
        <v>100</v>
      </c>
      <c r="E12" s="7" t="s">
        <v>22</v>
      </c>
      <c r="F12" s="173">
        <v>8.1785714285714288</v>
      </c>
      <c r="G12" s="173">
        <v>6.2857142857142856</v>
      </c>
      <c r="H12" s="173">
        <v>9.1428571428571423</v>
      </c>
      <c r="I12" s="173">
        <v>11.25</v>
      </c>
      <c r="J12" s="173">
        <v>10.142857142857142</v>
      </c>
      <c r="L12" s="110">
        <v>100</v>
      </c>
      <c r="M12" s="7" t="s">
        <v>22</v>
      </c>
      <c r="N12" s="174">
        <v>5.9569664876889927</v>
      </c>
      <c r="O12" s="174">
        <v>5.0468702649166115</v>
      </c>
      <c r="P12" s="174">
        <v>10.630892390381582</v>
      </c>
      <c r="Q12" s="174">
        <v>8.6265095297383567</v>
      </c>
      <c r="R12" s="174">
        <v>7.1425396754846959</v>
      </c>
      <c r="T12" s="1" t="s">
        <v>188</v>
      </c>
      <c r="U12" s="139">
        <v>3.4078962152267214</v>
      </c>
      <c r="V12" s="139">
        <v>1.8624770768194718</v>
      </c>
      <c r="W12" s="139">
        <v>6.0968654821541692</v>
      </c>
      <c r="X12" s="139">
        <v>7.0645275235335747</v>
      </c>
      <c r="Y12" s="139">
        <v>1.6218900119565303</v>
      </c>
      <c r="Z12" s="139">
        <v>1.6097274925126834</v>
      </c>
      <c r="AA12" s="139">
        <v>1.1257608496264986</v>
      </c>
      <c r="AB12" s="139">
        <v>1.3072852439290779</v>
      </c>
      <c r="AC12" s="139">
        <v>2.5827480867316988</v>
      </c>
      <c r="AD12" s="139">
        <v>2.7092249535297759</v>
      </c>
      <c r="AE12" s="139">
        <v>1.8483077386081133</v>
      </c>
    </row>
    <row r="13" spans="1:60" ht="15">
      <c r="D13" s="110">
        <v>100</v>
      </c>
      <c r="E13" s="7" t="s">
        <v>35</v>
      </c>
      <c r="F13" s="173">
        <v>12</v>
      </c>
      <c r="G13" s="173">
        <v>6.0714285714285712</v>
      </c>
      <c r="H13" s="173">
        <v>4.5</v>
      </c>
      <c r="I13" s="173">
        <v>5.3928571428571432</v>
      </c>
      <c r="J13" s="173">
        <v>13.142857142857142</v>
      </c>
      <c r="L13" s="110">
        <v>100</v>
      </c>
      <c r="M13" s="7" t="s">
        <v>35</v>
      </c>
      <c r="N13" s="174">
        <v>6.9175032961215024</v>
      </c>
      <c r="O13" s="174">
        <v>6.1157269724961072</v>
      </c>
      <c r="P13" s="174">
        <v>4.630814663149935</v>
      </c>
      <c r="Q13" s="174">
        <v>4.7791157225942014</v>
      </c>
      <c r="R13" s="174">
        <v>9.8082138129762555</v>
      </c>
      <c r="U13" s="138">
        <v>2.1666230590413655</v>
      </c>
      <c r="V13" s="138">
        <v>1.6149574853587481</v>
      </c>
      <c r="W13" s="138">
        <v>2.9327625191878619</v>
      </c>
      <c r="X13" s="138">
        <v>2.3793943314910351</v>
      </c>
      <c r="Y13" s="138">
        <v>1.324303322314633</v>
      </c>
      <c r="Z13" s="138">
        <v>1.559281454572246</v>
      </c>
      <c r="AA13" s="138">
        <v>0.95376883001257295</v>
      </c>
      <c r="AB13" s="138">
        <v>1.1557637611139038</v>
      </c>
      <c r="AC13" s="138">
        <v>2.6660997129732884</v>
      </c>
      <c r="AD13" s="138">
        <v>2.3765037805984637</v>
      </c>
      <c r="AE13" s="138">
        <v>1.3296967129576922</v>
      </c>
      <c r="AW13" s="1" t="s">
        <v>188</v>
      </c>
      <c r="AX13" s="139">
        <v>3.4078962152267214</v>
      </c>
      <c r="AY13" s="139">
        <v>1.8624770768194718</v>
      </c>
      <c r="AZ13" s="139">
        <v>6.0968654821541692</v>
      </c>
      <c r="BA13" s="139">
        <v>7.0645275235335747</v>
      </c>
      <c r="BB13" s="139">
        <v>1.6218900119565303</v>
      </c>
      <c r="BC13" s="139">
        <v>1.6097274925126834</v>
      </c>
      <c r="BD13" s="139">
        <v>1.1257608496264986</v>
      </c>
      <c r="BE13" s="139">
        <v>1.3072852439290779</v>
      </c>
      <c r="BF13" s="139">
        <v>2.5827480867316988</v>
      </c>
      <c r="BG13" s="139">
        <v>2.7092249535297759</v>
      </c>
      <c r="BH13" s="139">
        <v>1.8483077386081133</v>
      </c>
    </row>
    <row r="14" spans="1:60" ht="15">
      <c r="D14" s="110">
        <v>100</v>
      </c>
      <c r="E14" s="7" t="s">
        <v>36</v>
      </c>
      <c r="F14" s="173">
        <v>24.035714285714285</v>
      </c>
      <c r="G14" s="173">
        <v>24.285714285714285</v>
      </c>
      <c r="H14" s="173">
        <v>10.142857142857142</v>
      </c>
      <c r="I14" s="173">
        <v>8</v>
      </c>
      <c r="J14" s="173">
        <v>6.8571428571428568</v>
      </c>
      <c r="L14" s="110">
        <v>100</v>
      </c>
      <c r="M14" s="7" t="s">
        <v>36</v>
      </c>
      <c r="N14" s="174">
        <v>13.66661827323991</v>
      </c>
      <c r="O14" s="174">
        <v>14.107673622056014</v>
      </c>
      <c r="P14" s="174">
        <v>9.0132178070928273</v>
      </c>
      <c r="Q14" s="174">
        <v>7.6011695006609203</v>
      </c>
      <c r="R14" s="174">
        <v>7.1735847008533646</v>
      </c>
      <c r="U14" s="138">
        <v>2.0387867837291598</v>
      </c>
      <c r="V14" s="138">
        <v>5.706322990424801</v>
      </c>
      <c r="W14" s="138">
        <v>1.8991484744994265</v>
      </c>
      <c r="X14" s="138">
        <v>2.0014639388994846</v>
      </c>
      <c r="Y14" s="138">
        <v>3.193754238755095</v>
      </c>
      <c r="Z14" s="138">
        <v>1.5679826334901423</v>
      </c>
      <c r="AA14" s="138">
        <v>2.0090498199741891</v>
      </c>
      <c r="AB14" s="138">
        <v>0.87514171188043355</v>
      </c>
      <c r="AC14" s="138">
        <v>1.7033380592876115</v>
      </c>
      <c r="AD14" s="138">
        <v>1.3579606280269516</v>
      </c>
      <c r="AE14" s="138">
        <v>0.76363889951904274</v>
      </c>
      <c r="AX14" s="138">
        <v>2.1666230590413655</v>
      </c>
      <c r="AY14" s="138">
        <v>1.6149574853587481</v>
      </c>
      <c r="AZ14" s="138">
        <v>2.9327625191878619</v>
      </c>
      <c r="BA14" s="138">
        <v>2.3793943314910351</v>
      </c>
      <c r="BB14" s="138">
        <v>1.324303322314633</v>
      </c>
      <c r="BC14" s="138">
        <v>1.559281454572246</v>
      </c>
      <c r="BD14" s="138">
        <v>0.95376883001257295</v>
      </c>
      <c r="BE14" s="138">
        <v>1.1557637611139038</v>
      </c>
      <c r="BF14" s="138">
        <v>2.6660997129732884</v>
      </c>
      <c r="BG14" s="138">
        <v>2.3765037805984637</v>
      </c>
      <c r="BH14" s="138">
        <v>1.3296967129576922</v>
      </c>
    </row>
    <row r="15" spans="1:60" ht="15">
      <c r="D15" s="110">
        <v>100</v>
      </c>
      <c r="E15" s="7" t="s">
        <v>37</v>
      </c>
      <c r="F15" s="173">
        <v>36.464285714285715</v>
      </c>
      <c r="G15" s="173">
        <v>19.285714285714285</v>
      </c>
      <c r="H15" s="173">
        <v>7.8214285714285712</v>
      </c>
      <c r="I15" s="173">
        <v>5.0357142857142856</v>
      </c>
      <c r="J15" s="173">
        <v>5.6785714285714288</v>
      </c>
      <c r="L15" s="110">
        <v>100</v>
      </c>
      <c r="M15" s="7" t="s">
        <v>37</v>
      </c>
      <c r="N15" s="174">
        <v>14.335870945540618</v>
      </c>
      <c r="O15" s="174">
        <v>12.575275986536683</v>
      </c>
      <c r="P15" s="174">
        <v>7.1856522239528049</v>
      </c>
      <c r="Q15" s="174">
        <v>5.3436160794197036</v>
      </c>
      <c r="R15" s="174">
        <v>5.1499987157752543</v>
      </c>
      <c r="U15" s="138">
        <v>2.4100209663405541</v>
      </c>
      <c r="V15" s="138">
        <v>4.0603674122298106</v>
      </c>
      <c r="W15" s="138">
        <v>1.373457356309032</v>
      </c>
      <c r="X15" s="138">
        <v>4.6778090174060951</v>
      </c>
      <c r="Y15" s="138">
        <v>3.1830641217741396</v>
      </c>
      <c r="Z15" s="138">
        <v>0.92469684108976524</v>
      </c>
      <c r="AA15" s="138">
        <v>1.6302570641583172</v>
      </c>
      <c r="AB15" s="138">
        <v>0.90316797777021474</v>
      </c>
      <c r="AC15" s="138">
        <v>1.4364860122855578</v>
      </c>
      <c r="AD15" s="138">
        <v>1.0098485177107506</v>
      </c>
      <c r="AE15" s="138">
        <v>0.96870923462859804</v>
      </c>
      <c r="AX15" s="138">
        <v>2.0387867837291598</v>
      </c>
      <c r="AY15" s="138">
        <v>5.706322990424801</v>
      </c>
      <c r="AZ15" s="138">
        <v>1.8991484744994265</v>
      </c>
      <c r="BA15" s="138">
        <v>2.0014639388994846</v>
      </c>
      <c r="BB15" s="138">
        <v>3.193754238755095</v>
      </c>
      <c r="BC15" s="138">
        <v>1.5679826334901423</v>
      </c>
      <c r="BD15" s="138">
        <v>2.0090498199741891</v>
      </c>
      <c r="BE15" s="138">
        <v>0.87514171188043355</v>
      </c>
      <c r="BF15" s="138">
        <v>1.7033380592876115</v>
      </c>
      <c r="BG15" s="138">
        <v>1.3579606280269516</v>
      </c>
      <c r="BH15" s="138">
        <v>0.76363889951904274</v>
      </c>
    </row>
    <row r="16" spans="1:60" ht="15">
      <c r="D16" s="110">
        <v>100</v>
      </c>
      <c r="E16" s="7" t="s">
        <v>39</v>
      </c>
      <c r="F16" s="173">
        <v>17.892857142857142</v>
      </c>
      <c r="G16" s="173">
        <v>13.892857142857142</v>
      </c>
      <c r="H16" s="173">
        <v>5.5714285714285712</v>
      </c>
      <c r="I16" s="173">
        <v>5.8571428571428568</v>
      </c>
      <c r="J16" s="173">
        <v>6.5</v>
      </c>
      <c r="L16" s="110">
        <v>100</v>
      </c>
      <c r="M16" s="7" t="s">
        <v>39</v>
      </c>
      <c r="N16" s="174">
        <v>9.7803252453464893</v>
      </c>
      <c r="O16" s="174">
        <v>7.0360936432521815</v>
      </c>
      <c r="P16" s="174">
        <v>4.0407972391648572</v>
      </c>
      <c r="Q16" s="174">
        <v>5.1259274551179788</v>
      </c>
      <c r="R16" s="174">
        <v>4.5987115747944172</v>
      </c>
      <c r="U16" s="138">
        <v>2.2801996139959813</v>
      </c>
      <c r="V16" s="138">
        <v>4.4960930381509838</v>
      </c>
      <c r="W16" s="138">
        <v>0.81240732944394345</v>
      </c>
      <c r="X16" s="138">
        <v>3.8498117671490402</v>
      </c>
      <c r="Y16" s="138">
        <v>2.3403179393931075</v>
      </c>
      <c r="Z16" s="138">
        <v>1.5466419381868668</v>
      </c>
      <c r="AA16" s="138">
        <v>1.349813122196035</v>
      </c>
      <c r="AB16" s="138">
        <v>1.8535781824916968</v>
      </c>
      <c r="AC16" s="138">
        <v>1.3556800805225484</v>
      </c>
      <c r="AD16" s="138">
        <v>0.97325827530309539</v>
      </c>
      <c r="AE16" s="138">
        <v>0.86907479844430258</v>
      </c>
      <c r="AX16" s="138">
        <v>2.4100209663405541</v>
      </c>
      <c r="AY16" s="138">
        <v>4.0603674122298106</v>
      </c>
      <c r="AZ16" s="138">
        <v>1.373457356309032</v>
      </c>
      <c r="BA16" s="138">
        <v>4.6778090174060951</v>
      </c>
      <c r="BB16" s="138">
        <v>3.1830641217741396</v>
      </c>
      <c r="BC16" s="138">
        <v>0.92469684108976524</v>
      </c>
      <c r="BD16" s="138">
        <v>1.6302570641583172</v>
      </c>
      <c r="BE16" s="138">
        <v>0.90316797777021474</v>
      </c>
      <c r="BF16" s="138">
        <v>1.4364860122855578</v>
      </c>
      <c r="BG16" s="138">
        <v>1.0098485177107506</v>
      </c>
      <c r="BH16" s="138">
        <v>0.96870923462859804</v>
      </c>
    </row>
    <row r="17" spans="4:60" ht="15">
      <c r="D17" s="110" t="s">
        <v>134</v>
      </c>
      <c r="E17" s="7" t="s">
        <v>112</v>
      </c>
      <c r="F17" s="173">
        <v>13.607142857142858</v>
      </c>
      <c r="G17" s="173">
        <v>14.107142857142858</v>
      </c>
      <c r="H17" s="173">
        <v>6.4285714285714288</v>
      </c>
      <c r="I17" s="173">
        <v>6.5714285714285712</v>
      </c>
      <c r="J17" s="173">
        <v>6.0714285714285712</v>
      </c>
      <c r="L17" s="110" t="s">
        <v>134</v>
      </c>
      <c r="M17" s="7" t="s">
        <v>112</v>
      </c>
      <c r="N17" s="174">
        <v>7.0466135061291615</v>
      </c>
      <c r="O17" s="174">
        <v>8.8916910265803395</v>
      </c>
      <c r="P17" s="174">
        <v>5.6596595332003874</v>
      </c>
      <c r="Q17" s="174">
        <v>5.1742136380793911</v>
      </c>
      <c r="R17" s="174">
        <v>3.8193326101953451</v>
      </c>
      <c r="AX17" s="138">
        <v>2.2801996139959813</v>
      </c>
      <c r="AY17" s="138">
        <v>4.4960930381509838</v>
      </c>
      <c r="AZ17" s="138">
        <v>0.81240732944394345</v>
      </c>
      <c r="BA17" s="138">
        <v>3.8498117671490402</v>
      </c>
      <c r="BB17" s="138">
        <v>2.3403179393931075</v>
      </c>
      <c r="BC17" s="138">
        <v>1.5466419381868668</v>
      </c>
      <c r="BD17" s="138">
        <v>1.349813122196035</v>
      </c>
      <c r="BE17" s="138">
        <v>1.8535781824916968</v>
      </c>
      <c r="BF17" s="138">
        <v>1.3556800805225484</v>
      </c>
      <c r="BG17" s="138">
        <v>0.97325827530309539</v>
      </c>
      <c r="BH17" s="138">
        <v>0.86907479844430258</v>
      </c>
    </row>
    <row r="18" spans="4:60">
      <c r="D18" s="110" t="s">
        <v>135</v>
      </c>
      <c r="E18" s="7" t="s">
        <v>112</v>
      </c>
      <c r="F18" s="173">
        <v>17.928571428571427</v>
      </c>
      <c r="G18" s="173">
        <v>16.392857142857142</v>
      </c>
      <c r="H18" s="173">
        <v>13.785714285714286</v>
      </c>
      <c r="I18" s="173">
        <v>9.7857142857142865</v>
      </c>
      <c r="J18" s="173">
        <v>8.5357142857142865</v>
      </c>
      <c r="L18" s="110" t="s">
        <v>135</v>
      </c>
      <c r="M18" s="7" t="s">
        <v>112</v>
      </c>
      <c r="N18" s="174">
        <v>11.237927090482716</v>
      </c>
      <c r="O18" s="174">
        <v>7.9131362219871377</v>
      </c>
      <c r="P18" s="174">
        <v>8.3282524193127294</v>
      </c>
      <c r="Q18" s="174">
        <v>6.4484114774113621</v>
      </c>
      <c r="R18" s="174">
        <v>5.2668223806597076</v>
      </c>
    </row>
    <row r="19" spans="4:60">
      <c r="D19" s="110" t="s">
        <v>136</v>
      </c>
      <c r="E19" s="7" t="s">
        <v>112</v>
      </c>
      <c r="F19" s="173">
        <v>20.607142857142858</v>
      </c>
      <c r="G19" s="173">
        <v>19.285714285714285</v>
      </c>
      <c r="H19" s="173">
        <v>15.642857142857142</v>
      </c>
      <c r="I19" s="173">
        <v>12.357142857142858</v>
      </c>
      <c r="J19" s="173">
        <v>17.25</v>
      </c>
      <c r="L19" s="110" t="s">
        <v>136</v>
      </c>
      <c r="M19" s="7" t="s">
        <v>112</v>
      </c>
      <c r="N19" s="174">
        <v>13.502645243485757</v>
      </c>
      <c r="O19" s="174">
        <v>9.1159491607034049</v>
      </c>
      <c r="P19" s="174">
        <v>8.1158933499476742</v>
      </c>
      <c r="Q19" s="174">
        <v>8.6419060213901702</v>
      </c>
      <c r="R19" s="174">
        <v>11.846627899642691</v>
      </c>
    </row>
    <row r="20" spans="4:60">
      <c r="D20" s="110" t="s">
        <v>134</v>
      </c>
      <c r="E20" s="7" t="s">
        <v>137</v>
      </c>
      <c r="F20" s="173">
        <v>29.857142857142858</v>
      </c>
      <c r="G20" s="173">
        <v>31.142857142857142</v>
      </c>
      <c r="H20" s="173">
        <v>26.428571428571427</v>
      </c>
      <c r="I20" s="173">
        <v>22.535714285714285</v>
      </c>
      <c r="J20" s="173">
        <v>23.714285714285715</v>
      </c>
      <c r="L20" s="110" t="s">
        <v>134</v>
      </c>
      <c r="M20" s="7" t="s">
        <v>137</v>
      </c>
      <c r="N20" s="174">
        <v>16.556780608771263</v>
      </c>
      <c r="O20" s="174">
        <v>14.841668783365714</v>
      </c>
      <c r="P20" s="174">
        <v>11.83037074472613</v>
      </c>
      <c r="Q20" s="174">
        <v>10.55666243152265</v>
      </c>
      <c r="R20" s="174">
        <v>14.01020036565196</v>
      </c>
    </row>
    <row r="21" spans="4:60">
      <c r="D21" s="110" t="s">
        <v>135</v>
      </c>
      <c r="E21" s="7" t="s">
        <v>137</v>
      </c>
      <c r="F21" s="173">
        <v>45.25</v>
      </c>
      <c r="G21" s="173">
        <v>42.178571428571431</v>
      </c>
      <c r="H21" s="173">
        <v>54.714285714285715</v>
      </c>
      <c r="I21" s="173">
        <v>48.214285714285715</v>
      </c>
      <c r="J21" s="173">
        <v>59.107142857142854</v>
      </c>
      <c r="L21" s="110" t="s">
        <v>135</v>
      </c>
      <c r="M21" s="7" t="s">
        <v>137</v>
      </c>
      <c r="N21" s="174">
        <v>18.604310531980765</v>
      </c>
      <c r="O21" s="174">
        <v>16.891930072886925</v>
      </c>
      <c r="P21" s="174">
        <v>17.625438566347359</v>
      </c>
      <c r="Q21" s="174">
        <v>17.023637472768055</v>
      </c>
      <c r="R21" s="174">
        <v>20.581075963872433</v>
      </c>
      <c r="AA21" s="1" t="s">
        <v>1</v>
      </c>
      <c r="AN21" s="1" t="s">
        <v>1</v>
      </c>
    </row>
    <row r="22" spans="4:60">
      <c r="D22" s="110" t="s">
        <v>136</v>
      </c>
      <c r="E22" s="7" t="s">
        <v>137</v>
      </c>
      <c r="F22" s="173">
        <v>51.964285714285715</v>
      </c>
      <c r="G22" s="173">
        <v>72.5</v>
      </c>
      <c r="H22" s="173">
        <v>76.107142857142861</v>
      </c>
      <c r="I22" s="173">
        <v>66.071428571428569</v>
      </c>
      <c r="J22" s="173">
        <v>69.642857142857139</v>
      </c>
      <c r="L22" s="110" t="s">
        <v>136</v>
      </c>
      <c r="M22" s="7" t="s">
        <v>137</v>
      </c>
      <c r="N22" s="174">
        <v>22.583970295006022</v>
      </c>
      <c r="O22" s="174">
        <v>19.934150856516823</v>
      </c>
      <c r="P22" s="174">
        <v>30.46350492433746</v>
      </c>
      <c r="Q22" s="174">
        <v>23.720484304949924</v>
      </c>
      <c r="R22" s="174">
        <v>19.65482559862004</v>
      </c>
      <c r="AA22" s="1">
        <v>14.2</v>
      </c>
      <c r="AN22" s="1">
        <v>14.2</v>
      </c>
    </row>
    <row r="23" spans="4:60">
      <c r="D23" s="110" t="s">
        <v>134</v>
      </c>
      <c r="E23" s="7" t="s">
        <v>138</v>
      </c>
      <c r="F23" s="173">
        <v>50.642857142857146</v>
      </c>
      <c r="G23" s="173">
        <v>62.464285714285715</v>
      </c>
      <c r="H23" s="173">
        <v>57.714285714285715</v>
      </c>
      <c r="I23" s="173">
        <v>63.464285714285715</v>
      </c>
      <c r="J23" s="173">
        <v>64.357142857142861</v>
      </c>
      <c r="L23" s="110" t="s">
        <v>134</v>
      </c>
      <c r="M23" s="7" t="s">
        <v>138</v>
      </c>
      <c r="N23" s="174">
        <v>17.202959017035376</v>
      </c>
      <c r="O23" s="174">
        <v>21.231496768397069</v>
      </c>
      <c r="P23" s="174">
        <v>19.263969712925974</v>
      </c>
      <c r="Q23" s="174">
        <v>14.833600853660396</v>
      </c>
      <c r="R23" s="174">
        <v>22.517835376716604</v>
      </c>
      <c r="AA23" s="1">
        <v>14.2</v>
      </c>
      <c r="AN23" s="1">
        <v>14.2</v>
      </c>
    </row>
    <row r="24" spans="4:60">
      <c r="D24" s="110" t="s">
        <v>135</v>
      </c>
      <c r="E24" s="7" t="s">
        <v>138</v>
      </c>
      <c r="F24" s="173">
        <v>46.928571428571431</v>
      </c>
      <c r="G24" s="173">
        <v>42.5</v>
      </c>
      <c r="H24" s="173">
        <v>43</v>
      </c>
      <c r="I24" s="173">
        <v>41.464285714285715</v>
      </c>
      <c r="J24" s="173">
        <v>56.071428571428569</v>
      </c>
      <c r="L24" s="110" t="s">
        <v>135</v>
      </c>
      <c r="M24" s="7" t="s">
        <v>138</v>
      </c>
      <c r="N24" s="174">
        <v>15.50848888554999</v>
      </c>
      <c r="O24" s="174">
        <v>14.890961713090956</v>
      </c>
      <c r="P24" s="174">
        <v>17.118324597840672</v>
      </c>
      <c r="Q24" s="174">
        <v>15.557497044374271</v>
      </c>
      <c r="R24" s="174">
        <v>23.461439713690922</v>
      </c>
      <c r="AA24" s="1">
        <v>14.2</v>
      </c>
      <c r="AN24" s="1">
        <v>14.2</v>
      </c>
    </row>
    <row r="25" spans="4:60">
      <c r="D25" s="110" t="s">
        <v>136</v>
      </c>
      <c r="E25" s="7" t="s">
        <v>138</v>
      </c>
      <c r="F25" s="173">
        <v>45.785714285714285</v>
      </c>
      <c r="G25" s="173">
        <v>30.678571428571427</v>
      </c>
      <c r="H25" s="173">
        <v>47.928571428571431</v>
      </c>
      <c r="I25" s="173">
        <v>38.464285714285715</v>
      </c>
      <c r="J25" s="173">
        <v>58.607142857142854</v>
      </c>
      <c r="L25" s="110" t="s">
        <v>136</v>
      </c>
      <c r="M25" s="7" t="s">
        <v>138</v>
      </c>
      <c r="N25" s="174">
        <v>19.607929504945172</v>
      </c>
      <c r="O25" s="174">
        <v>11.722259835943563</v>
      </c>
      <c r="P25" s="174">
        <v>11.674373871476165</v>
      </c>
      <c r="Q25" s="174">
        <v>18.229975605633992</v>
      </c>
      <c r="R25" s="174">
        <v>19.547358040134377</v>
      </c>
      <c r="AA25" s="1">
        <v>14.2</v>
      </c>
      <c r="AN25" s="1">
        <v>14.2</v>
      </c>
    </row>
    <row r="26" spans="4:60">
      <c r="D26" s="110" t="s">
        <v>134</v>
      </c>
      <c r="E26" s="7" t="s">
        <v>139</v>
      </c>
      <c r="F26" s="173">
        <v>44.428571428571431</v>
      </c>
      <c r="G26" s="173">
        <v>25.178571428571427</v>
      </c>
      <c r="H26" s="173">
        <v>41.678571428571431</v>
      </c>
      <c r="I26" s="173">
        <v>29.642857142857142</v>
      </c>
      <c r="J26" s="173">
        <v>54.392857142857146</v>
      </c>
      <c r="L26" s="110" t="s">
        <v>134</v>
      </c>
      <c r="M26" s="7" t="s">
        <v>139</v>
      </c>
      <c r="N26" s="174">
        <v>14.205967894146596</v>
      </c>
      <c r="O26" s="174">
        <v>11.643003212639071</v>
      </c>
      <c r="P26" s="174">
        <v>16.14300346424298</v>
      </c>
      <c r="Q26" s="174">
        <v>11.646694923689839</v>
      </c>
      <c r="R26" s="174">
        <v>15.777009259172695</v>
      </c>
      <c r="AA26" s="1">
        <v>14.2</v>
      </c>
      <c r="AN26" s="1">
        <v>14.2</v>
      </c>
    </row>
    <row r="27" spans="4:60">
      <c r="D27" s="110" t="s">
        <v>135</v>
      </c>
      <c r="E27" s="7" t="s">
        <v>139</v>
      </c>
      <c r="F27" s="173">
        <v>41.642857142857146</v>
      </c>
      <c r="G27" s="173">
        <v>23.25</v>
      </c>
      <c r="H27" s="173">
        <v>22.892857142857142</v>
      </c>
      <c r="I27" s="173">
        <v>17.357142857142858</v>
      </c>
      <c r="J27" s="173">
        <v>34.071428571428569</v>
      </c>
      <c r="L27" s="110" t="s">
        <v>135</v>
      </c>
      <c r="M27" s="7" t="s">
        <v>139</v>
      </c>
      <c r="N27" s="174">
        <v>16.09742166084321</v>
      </c>
      <c r="O27" s="174">
        <v>14.04127513466663</v>
      </c>
      <c r="P27" s="174">
        <v>10.857116750177466</v>
      </c>
      <c r="Q27" s="174">
        <v>7.8750157470238102</v>
      </c>
      <c r="R27" s="174">
        <v>13.100547264306885</v>
      </c>
    </row>
    <row r="28" spans="4:60">
      <c r="D28" s="110" t="s">
        <v>136</v>
      </c>
      <c r="E28" s="7" t="s">
        <v>139</v>
      </c>
      <c r="F28" s="173">
        <v>49.035714285714285</v>
      </c>
      <c r="G28" s="173">
        <v>25.142857142857142</v>
      </c>
      <c r="H28" s="173">
        <v>13.25</v>
      </c>
      <c r="I28" s="173">
        <v>13.214285714285714</v>
      </c>
      <c r="J28" s="173">
        <v>19.928571428571427</v>
      </c>
      <c r="L28" s="110" t="s">
        <v>136</v>
      </c>
      <c r="M28" s="7" t="s">
        <v>139</v>
      </c>
      <c r="N28" s="174">
        <v>26.818294119330179</v>
      </c>
      <c r="O28" s="174">
        <v>16.286131991301534</v>
      </c>
      <c r="P28" s="174">
        <v>14.761373518346732</v>
      </c>
      <c r="Q28" s="174">
        <v>11.751618148175556</v>
      </c>
      <c r="R28" s="174">
        <v>13.02114682162307</v>
      </c>
    </row>
    <row r="29" spans="4:60">
      <c r="D29" s="110" t="s">
        <v>134</v>
      </c>
      <c r="E29" s="7" t="s">
        <v>140</v>
      </c>
      <c r="F29" s="173">
        <v>43.178571428571431</v>
      </c>
      <c r="G29" s="173">
        <v>17.357142857142858</v>
      </c>
      <c r="H29" s="173">
        <v>9.1785714285714288</v>
      </c>
      <c r="I29" s="173">
        <v>5.9642857142857144</v>
      </c>
      <c r="J29" s="173">
        <v>8.7857142857142865</v>
      </c>
      <c r="L29" s="110" t="s">
        <v>134</v>
      </c>
      <c r="M29" s="7" t="s">
        <v>140</v>
      </c>
      <c r="N29" s="174">
        <v>25.343643474257298</v>
      </c>
      <c r="O29" s="174">
        <v>14.397052902421809</v>
      </c>
      <c r="P29" s="174">
        <v>10.245337047502694</v>
      </c>
      <c r="Q29" s="174">
        <v>5.9034336703760042</v>
      </c>
      <c r="R29" s="174">
        <v>8.4255218229744084</v>
      </c>
    </row>
    <row r="30" spans="4:60">
      <c r="D30" s="110" t="s">
        <v>135</v>
      </c>
      <c r="E30" s="7" t="s">
        <v>140</v>
      </c>
      <c r="F30" s="173">
        <v>34.285714285714285</v>
      </c>
      <c r="G30" s="173">
        <v>17.464285714285715</v>
      </c>
      <c r="H30" s="173">
        <v>7.8571428571428568</v>
      </c>
      <c r="I30" s="173">
        <v>3.3571428571428572</v>
      </c>
      <c r="J30" s="173">
        <v>4.8928571428571432</v>
      </c>
      <c r="L30" s="110" t="s">
        <v>135</v>
      </c>
      <c r="M30" s="7" t="s">
        <v>140</v>
      </c>
      <c r="N30" s="174">
        <v>19.026019499343992</v>
      </c>
      <c r="O30" s="174">
        <v>9.7543234207619651</v>
      </c>
      <c r="P30" s="174">
        <v>6.8460006476573509</v>
      </c>
      <c r="Q30" s="174">
        <v>3.4876956811082533</v>
      </c>
      <c r="R30" s="174">
        <v>4.589353910102087</v>
      </c>
    </row>
    <row r="31" spans="4:60" ht="15">
      <c r="D31" s="110" t="s">
        <v>136</v>
      </c>
      <c r="E31" s="7" t="s">
        <v>140</v>
      </c>
      <c r="F31" s="173">
        <v>33.035714285714285</v>
      </c>
      <c r="G31" s="173">
        <v>13.428571428571429</v>
      </c>
      <c r="H31" s="173">
        <v>11.107142857142858</v>
      </c>
      <c r="I31" s="173">
        <v>5.8571428571428568</v>
      </c>
      <c r="J31" s="173">
        <v>4.8928571428571432</v>
      </c>
      <c r="L31" s="110" t="s">
        <v>136</v>
      </c>
      <c r="M31" s="7" t="s">
        <v>140</v>
      </c>
      <c r="N31" s="174">
        <v>17.816933565940065</v>
      </c>
      <c r="O31" s="174">
        <v>8.9419053874256562</v>
      </c>
      <c r="P31" s="174">
        <v>7.9037697790090471</v>
      </c>
      <c r="Q31" s="174">
        <v>5.8100442129654883</v>
      </c>
      <c r="R31" s="174">
        <v>4.3829576156195555</v>
      </c>
      <c r="AI31" s="123"/>
      <c r="AJ31" s="147"/>
      <c r="AK31" s="148">
        <v>0.1</v>
      </c>
      <c r="AL31" s="149">
        <v>0.5</v>
      </c>
      <c r="AM31" s="149">
        <v>1</v>
      </c>
      <c r="AN31" s="149">
        <v>2</v>
      </c>
      <c r="AO31" s="149">
        <v>4</v>
      </c>
    </row>
    <row r="32" spans="4:60" ht="15">
      <c r="AI32" s="155">
        <v>100</v>
      </c>
      <c r="AJ32" s="156" t="s">
        <v>3</v>
      </c>
      <c r="AK32" s="139">
        <v>29</v>
      </c>
      <c r="AL32" s="138"/>
      <c r="AM32" s="138"/>
      <c r="AN32" s="138"/>
      <c r="AO32" s="138"/>
    </row>
    <row r="33" spans="35:47" ht="15">
      <c r="AI33" s="155">
        <v>100</v>
      </c>
      <c r="AJ33" s="132" t="s">
        <v>5</v>
      </c>
      <c r="AK33" s="139"/>
      <c r="AL33" s="138"/>
      <c r="AM33" s="138">
        <v>57.035714285714285</v>
      </c>
      <c r="AN33" s="138">
        <v>58.071428571428569</v>
      </c>
      <c r="AO33" s="138">
        <v>61.642857142857146</v>
      </c>
    </row>
    <row r="34" spans="35:47" ht="15">
      <c r="AI34" s="155">
        <v>100</v>
      </c>
      <c r="AJ34" s="132" t="s">
        <v>6</v>
      </c>
      <c r="AK34" s="139">
        <v>37.928571428571431</v>
      </c>
      <c r="AL34" s="138"/>
      <c r="AM34" s="138"/>
      <c r="AN34" s="138"/>
      <c r="AO34" s="138"/>
    </row>
    <row r="35" spans="35:47" ht="15">
      <c r="AI35" s="155">
        <v>100</v>
      </c>
      <c r="AJ35" s="132" t="s">
        <v>37</v>
      </c>
      <c r="AK35" s="139">
        <v>36.464285714285715</v>
      </c>
      <c r="AL35" s="138"/>
      <c r="AM35" s="138"/>
      <c r="AN35" s="138"/>
      <c r="AO35" s="138"/>
    </row>
    <row r="37" spans="35:47">
      <c r="AU37" s="1" t="s">
        <v>189</v>
      </c>
    </row>
    <row r="38" spans="35:47" ht="15">
      <c r="AU38" s="141">
        <v>14.228571428571428</v>
      </c>
    </row>
    <row r="39" spans="35:47" ht="15">
      <c r="AU39" s="141">
        <v>14.387669791067861</v>
      </c>
    </row>
    <row r="40" spans="35:47">
      <c r="AU40" s="1">
        <f>AU39/(SQRT(35))</f>
        <v>2.4319600679099898</v>
      </c>
    </row>
  </sheetData>
  <conditionalFormatting sqref="F6:J3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6:R3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2:AE1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X7:BH1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X13:BH1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6:AE1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K32:AO3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3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U3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6"/>
  <sheetViews>
    <sheetView zoomScale="37" zoomScaleNormal="85" zoomScalePageLayoutView="85" workbookViewId="0">
      <selection activeCell="AM59" sqref="AM59"/>
    </sheetView>
  </sheetViews>
  <sheetFormatPr baseColWidth="10" defaultColWidth="8.83203125" defaultRowHeight="14" x14ac:dyDescent="0"/>
  <cols>
    <col min="1" max="2" width="8.83203125" style="1"/>
    <col min="3" max="3" width="16.5" style="1" customWidth="1"/>
    <col min="4" max="16384" width="8.83203125" style="1"/>
  </cols>
  <sheetData>
    <row r="1" spans="1:49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49">
      <c r="A2" s="18"/>
      <c r="U2" s="18"/>
      <c r="V2" s="18"/>
      <c r="W2" s="18"/>
      <c r="X2" s="18"/>
      <c r="Y2" s="18"/>
    </row>
    <row r="3" spans="1:49">
      <c r="A3" s="18"/>
      <c r="E3" s="1" t="s">
        <v>186</v>
      </c>
      <c r="J3" s="110">
        <v>3</v>
      </c>
      <c r="K3" s="110"/>
      <c r="L3" s="110"/>
      <c r="M3" s="110" t="s">
        <v>142</v>
      </c>
      <c r="N3" s="110"/>
      <c r="O3" s="110"/>
      <c r="P3" s="110"/>
      <c r="U3" s="18"/>
      <c r="V3" s="18"/>
      <c r="W3" s="18"/>
      <c r="X3" s="18"/>
      <c r="Y3" s="18"/>
      <c r="AL3" s="1" t="s">
        <v>186</v>
      </c>
      <c r="AQ3" s="110">
        <v>3</v>
      </c>
      <c r="AR3" s="110"/>
      <c r="AS3" s="110"/>
      <c r="AT3" s="110" t="s">
        <v>142</v>
      </c>
      <c r="AU3" s="110"/>
      <c r="AV3" s="110"/>
      <c r="AW3" s="110"/>
    </row>
    <row r="4" spans="1:49">
      <c r="A4" s="18"/>
      <c r="B4" s="1" t="s">
        <v>187</v>
      </c>
      <c r="C4" s="1" t="s">
        <v>65</v>
      </c>
      <c r="E4" s="1" t="s">
        <v>155</v>
      </c>
      <c r="J4" s="110" t="s">
        <v>187</v>
      </c>
      <c r="K4" s="110" t="s">
        <v>65</v>
      </c>
      <c r="L4" s="110"/>
      <c r="M4" s="110" t="s">
        <v>155</v>
      </c>
      <c r="N4" s="110"/>
      <c r="O4" s="110"/>
      <c r="P4" s="110"/>
      <c r="U4" s="18"/>
      <c r="V4" s="18"/>
      <c r="W4" s="18"/>
      <c r="X4" s="18"/>
      <c r="Y4" s="18"/>
      <c r="AI4" s="1" t="s">
        <v>187</v>
      </c>
      <c r="AJ4" s="1" t="s">
        <v>65</v>
      </c>
      <c r="AL4" s="1" t="s">
        <v>155</v>
      </c>
      <c r="AQ4" s="110" t="s">
        <v>187</v>
      </c>
      <c r="AR4" s="110" t="s">
        <v>65</v>
      </c>
      <c r="AS4" s="110"/>
      <c r="AT4" s="110" t="s">
        <v>155</v>
      </c>
      <c r="AU4" s="110"/>
      <c r="AV4" s="110"/>
      <c r="AW4" s="110"/>
    </row>
    <row r="5" spans="1:49">
      <c r="A5" s="18"/>
      <c r="J5" s="110"/>
      <c r="K5" s="110"/>
      <c r="L5" s="110">
        <v>0.1</v>
      </c>
      <c r="M5" s="110">
        <v>0.5</v>
      </c>
      <c r="N5" s="110">
        <v>1</v>
      </c>
      <c r="O5" s="110">
        <v>2</v>
      </c>
      <c r="P5" s="110">
        <v>4</v>
      </c>
      <c r="S5" s="1" t="s">
        <v>156</v>
      </c>
      <c r="U5" s="177"/>
      <c r="V5" s="177"/>
      <c r="W5" s="18"/>
      <c r="X5" s="18"/>
      <c r="AQ5" s="110"/>
      <c r="AR5" s="110"/>
      <c r="AS5" s="110">
        <v>0.1</v>
      </c>
      <c r="AT5" s="110">
        <v>0.5</v>
      </c>
      <c r="AU5" s="110">
        <v>1</v>
      </c>
      <c r="AV5" s="110">
        <v>2</v>
      </c>
      <c r="AW5" s="110">
        <v>4</v>
      </c>
    </row>
    <row r="6" spans="1:49">
      <c r="A6" s="18"/>
      <c r="B6" s="110"/>
      <c r="C6" s="172"/>
      <c r="D6" s="110">
        <v>0.1</v>
      </c>
      <c r="E6" s="110">
        <v>0.5</v>
      </c>
      <c r="F6" s="110">
        <v>1</v>
      </c>
      <c r="G6" s="110">
        <v>2</v>
      </c>
      <c r="H6" s="110">
        <v>4</v>
      </c>
      <c r="J6" s="110"/>
      <c r="K6" s="172"/>
      <c r="L6" s="173"/>
      <c r="M6" s="173"/>
      <c r="N6" s="173"/>
      <c r="O6" s="173"/>
      <c r="P6" s="173"/>
      <c r="R6" s="1" t="s">
        <v>157</v>
      </c>
      <c r="S6" s="178">
        <v>14.228571428571428</v>
      </c>
      <c r="T6" s="178">
        <v>14.228571428571428</v>
      </c>
      <c r="U6" s="177">
        <v>0</v>
      </c>
      <c r="V6" s="177"/>
      <c r="W6" s="18"/>
      <c r="X6" s="18"/>
      <c r="AI6" s="110"/>
      <c r="AJ6" s="172"/>
      <c r="AK6" s="110">
        <v>0.1</v>
      </c>
      <c r="AL6" s="110">
        <v>0.5</v>
      </c>
      <c r="AM6" s="110">
        <v>1</v>
      </c>
      <c r="AN6" s="110">
        <v>2</v>
      </c>
      <c r="AO6" s="110">
        <v>4</v>
      </c>
      <c r="AQ6" s="110"/>
      <c r="AR6" s="172"/>
      <c r="AS6" s="173"/>
      <c r="AT6" s="173"/>
      <c r="AU6" s="173"/>
      <c r="AV6" s="173"/>
      <c r="AW6" s="173"/>
    </row>
    <row r="7" spans="1:49" ht="15">
      <c r="A7" s="18"/>
      <c r="B7" s="110">
        <v>100</v>
      </c>
      <c r="C7" s="7" t="s">
        <v>190</v>
      </c>
      <c r="D7" s="139">
        <v>16.357142857142858</v>
      </c>
      <c r="E7" s="138">
        <v>16.285714285714285</v>
      </c>
      <c r="F7" s="173">
        <v>57.035714285714285</v>
      </c>
      <c r="G7" s="173">
        <v>58.071428571428569</v>
      </c>
      <c r="H7" s="173">
        <v>61.642857142857146</v>
      </c>
      <c r="J7" s="110">
        <v>100</v>
      </c>
      <c r="K7" s="7" t="s">
        <v>5</v>
      </c>
      <c r="L7" s="139">
        <v>1.8624770768194718</v>
      </c>
      <c r="M7" s="138">
        <v>1.6149574853587481</v>
      </c>
      <c r="N7" s="138">
        <v>5.706322990424801</v>
      </c>
      <c r="O7" s="138">
        <v>4.0603674122298106</v>
      </c>
      <c r="P7" s="138">
        <v>4.4960930381509838</v>
      </c>
      <c r="R7" s="1" t="s">
        <v>158</v>
      </c>
      <c r="S7" s="178">
        <v>14.228571428571428</v>
      </c>
      <c r="T7" s="178">
        <v>14.387669791067861</v>
      </c>
      <c r="U7" s="177">
        <v>0.1</v>
      </c>
      <c r="V7" s="177"/>
      <c r="W7" s="18"/>
      <c r="X7" s="18"/>
      <c r="AH7" s="1">
        <v>0</v>
      </c>
      <c r="AI7" s="110">
        <v>100</v>
      </c>
      <c r="AJ7" s="7" t="s">
        <v>190</v>
      </c>
      <c r="AK7" s="139">
        <v>16.357142857142858</v>
      </c>
      <c r="AL7" s="138">
        <v>16.285714285714285</v>
      </c>
      <c r="AM7" s="173">
        <v>57.035714285714285</v>
      </c>
      <c r="AN7" s="173">
        <v>58.071428571428569</v>
      </c>
      <c r="AO7" s="173">
        <v>61.642857142857146</v>
      </c>
      <c r="AQ7" s="110">
        <v>100</v>
      </c>
      <c r="AR7" s="7" t="s">
        <v>5</v>
      </c>
      <c r="AS7" s="139">
        <v>1.8624770768194718</v>
      </c>
      <c r="AT7" s="138">
        <v>1.6149574853587481</v>
      </c>
      <c r="AU7" s="138">
        <v>5.706322990424801</v>
      </c>
      <c r="AV7" s="138">
        <v>4.0603674122298106</v>
      </c>
      <c r="AW7" s="138">
        <v>4.4960930381509838</v>
      </c>
    </row>
    <row r="8" spans="1:49" ht="15">
      <c r="A8" s="18"/>
      <c r="B8" s="110" t="s">
        <v>134</v>
      </c>
      <c r="C8" s="7" t="s">
        <v>191</v>
      </c>
      <c r="D8" s="173">
        <v>50.642857142857146</v>
      </c>
      <c r="E8" s="173">
        <v>62.464285714285715</v>
      </c>
      <c r="F8" s="173">
        <v>57.714285714285715</v>
      </c>
      <c r="G8" s="173">
        <v>63.464285714285715</v>
      </c>
      <c r="H8" s="173">
        <v>64.357142857142861</v>
      </c>
      <c r="J8" s="110" t="s">
        <v>134</v>
      </c>
      <c r="K8" s="7" t="s">
        <v>138</v>
      </c>
      <c r="L8" s="139">
        <v>3.2510536695365544</v>
      </c>
      <c r="M8" s="138">
        <v>4.0123757436321545</v>
      </c>
      <c r="N8" s="138">
        <v>3.6405480803058898</v>
      </c>
      <c r="O8" s="138">
        <v>2.8032870647414874</v>
      </c>
      <c r="P8" s="138">
        <v>4.2554708907346122</v>
      </c>
      <c r="S8" s="179">
        <v>0</v>
      </c>
      <c r="T8" s="178">
        <v>14.387669791067861</v>
      </c>
      <c r="U8" s="177">
        <v>0.5</v>
      </c>
      <c r="V8" s="177"/>
      <c r="W8" s="18"/>
      <c r="X8" s="18"/>
      <c r="AH8" s="1">
        <v>30</v>
      </c>
      <c r="AI8" s="110" t="s">
        <v>134</v>
      </c>
      <c r="AJ8" s="7" t="s">
        <v>191</v>
      </c>
      <c r="AK8" s="173">
        <v>50.642857142857146</v>
      </c>
      <c r="AL8" s="173">
        <v>62.464285714285715</v>
      </c>
      <c r="AM8" s="173">
        <v>57.714285714285715</v>
      </c>
      <c r="AN8" s="173">
        <v>63.464285714285715</v>
      </c>
      <c r="AO8" s="173">
        <v>64.357142857142861</v>
      </c>
      <c r="AQ8" s="110" t="s">
        <v>134</v>
      </c>
      <c r="AR8" s="7" t="s">
        <v>138</v>
      </c>
      <c r="AS8" s="139">
        <v>3.2510536695365544</v>
      </c>
      <c r="AT8" s="138">
        <v>4.0123757436321545</v>
      </c>
      <c r="AU8" s="138">
        <v>3.6405480803058898</v>
      </c>
      <c r="AV8" s="138">
        <v>2.8032870647414874</v>
      </c>
      <c r="AW8" s="138">
        <v>4.2554708907346122</v>
      </c>
    </row>
    <row r="9" spans="1:49" ht="15">
      <c r="A9" s="18"/>
      <c r="B9" s="110" t="s">
        <v>135</v>
      </c>
      <c r="C9" s="7" t="s">
        <v>192</v>
      </c>
      <c r="D9" s="173">
        <v>46.928571428571431</v>
      </c>
      <c r="E9" s="173">
        <v>42.5</v>
      </c>
      <c r="F9" s="173">
        <v>43</v>
      </c>
      <c r="G9" s="173">
        <v>41.464285714285715</v>
      </c>
      <c r="H9" s="173">
        <v>56.071428571428569</v>
      </c>
      <c r="J9" s="110" t="s">
        <v>135</v>
      </c>
      <c r="K9" s="7" t="s">
        <v>138</v>
      </c>
      <c r="L9" s="139">
        <v>2.9308289143981798</v>
      </c>
      <c r="M9" s="138">
        <v>2.814127248244501</v>
      </c>
      <c r="N9" s="138">
        <v>3.2350592677118706</v>
      </c>
      <c r="O9" s="138">
        <v>2.9400905858597657</v>
      </c>
      <c r="P9" s="138">
        <v>4.4337953487114721</v>
      </c>
      <c r="T9" s="178">
        <v>14.387669791067861</v>
      </c>
      <c r="U9" s="177">
        <v>2</v>
      </c>
      <c r="V9" s="177"/>
      <c r="W9" s="18"/>
      <c r="X9" s="18"/>
      <c r="AH9" s="1">
        <v>50</v>
      </c>
      <c r="AI9" s="110" t="s">
        <v>135</v>
      </c>
      <c r="AJ9" s="7" t="s">
        <v>192</v>
      </c>
      <c r="AK9" s="173">
        <v>46.928571428571431</v>
      </c>
      <c r="AL9" s="173">
        <v>42.5</v>
      </c>
      <c r="AM9" s="173">
        <v>43</v>
      </c>
      <c r="AN9" s="173">
        <v>41.464285714285715</v>
      </c>
      <c r="AO9" s="173">
        <v>56.071428571428569</v>
      </c>
      <c r="AQ9" s="110" t="s">
        <v>135</v>
      </c>
      <c r="AR9" s="7" t="s">
        <v>138</v>
      </c>
      <c r="AS9" s="139">
        <v>2.9308289143981798</v>
      </c>
      <c r="AT9" s="138">
        <v>2.814127248244501</v>
      </c>
      <c r="AU9" s="138">
        <v>3.2350592677118706</v>
      </c>
      <c r="AV9" s="138">
        <v>2.9400905858597657</v>
      </c>
      <c r="AW9" s="138">
        <v>4.4337953487114721</v>
      </c>
    </row>
    <row r="10" spans="1:49" ht="15">
      <c r="A10" s="18"/>
      <c r="B10" s="110" t="s">
        <v>136</v>
      </c>
      <c r="C10" s="7" t="s">
        <v>193</v>
      </c>
      <c r="D10" s="173">
        <v>45.785714285714285</v>
      </c>
      <c r="E10" s="173">
        <v>30.678571428571427</v>
      </c>
      <c r="F10" s="173">
        <v>47.928571428571431</v>
      </c>
      <c r="G10" s="173">
        <v>38.464285714285715</v>
      </c>
      <c r="H10" s="173">
        <v>58.607142857142854</v>
      </c>
      <c r="J10" s="110" t="s">
        <v>136</v>
      </c>
      <c r="K10" s="7" t="s">
        <v>138</v>
      </c>
      <c r="L10" s="139">
        <v>3.7055503710693398</v>
      </c>
      <c r="M10" s="138">
        <v>2.2152988806848195</v>
      </c>
      <c r="N10" s="138">
        <v>2.20624928402259</v>
      </c>
      <c r="O10" s="138">
        <v>3.4451415613772598</v>
      </c>
      <c r="P10" s="138">
        <v>3.6941034401810349</v>
      </c>
      <c r="T10" s="178">
        <v>14.387669791067861</v>
      </c>
      <c r="U10" s="177">
        <v>4</v>
      </c>
      <c r="V10" s="177"/>
      <c r="W10" s="18"/>
      <c r="X10" s="18"/>
      <c r="AH10" s="1">
        <v>70</v>
      </c>
      <c r="AI10" s="110" t="s">
        <v>136</v>
      </c>
      <c r="AJ10" s="7" t="s">
        <v>193</v>
      </c>
      <c r="AK10" s="173">
        <v>45.785714285714285</v>
      </c>
      <c r="AL10" s="173">
        <v>30.678571428571427</v>
      </c>
      <c r="AM10" s="173">
        <v>47.928571428571431</v>
      </c>
      <c r="AN10" s="173">
        <v>38.464285714285715</v>
      </c>
      <c r="AO10" s="173">
        <v>58.607142857142854</v>
      </c>
      <c r="AQ10" s="110" t="s">
        <v>136</v>
      </c>
      <c r="AR10" s="7" t="s">
        <v>138</v>
      </c>
      <c r="AS10" s="139">
        <v>3.7055503710693398</v>
      </c>
      <c r="AT10" s="138">
        <v>2.2152988806848195</v>
      </c>
      <c r="AU10" s="138">
        <v>2.20624928402259</v>
      </c>
      <c r="AV10" s="138">
        <v>3.4451415613772598</v>
      </c>
      <c r="AW10" s="138">
        <v>3.6941034401810349</v>
      </c>
    </row>
    <row r="11" spans="1:49" ht="15">
      <c r="A11" s="18"/>
      <c r="B11" s="110">
        <v>100</v>
      </c>
      <c r="C11" s="7" t="s">
        <v>194</v>
      </c>
      <c r="D11" s="139">
        <v>34.678571428571431</v>
      </c>
      <c r="E11" s="138">
        <v>15.678571428571429</v>
      </c>
      <c r="F11" s="138">
        <v>21.357142857142858</v>
      </c>
      <c r="G11" s="138">
        <v>27.214285714285715</v>
      </c>
      <c r="H11" s="138">
        <v>22.214285714285715</v>
      </c>
      <c r="I11" s="180"/>
      <c r="J11" s="181">
        <v>100</v>
      </c>
      <c r="K11" s="182" t="s">
        <v>7</v>
      </c>
      <c r="L11" s="139">
        <v>7.0645275235335747</v>
      </c>
      <c r="M11" s="138">
        <v>2.3793943314910351</v>
      </c>
      <c r="N11" s="138">
        <v>2.0014639388994846</v>
      </c>
      <c r="O11" s="138">
        <v>4.6778090174060951</v>
      </c>
      <c r="P11" s="138">
        <v>3.8498117671490402</v>
      </c>
      <c r="U11" s="177"/>
      <c r="V11" s="177"/>
      <c r="W11" s="18"/>
      <c r="X11" s="18"/>
      <c r="AH11" s="1">
        <v>100</v>
      </c>
      <c r="AI11" s="110">
        <v>100</v>
      </c>
      <c r="AJ11" s="7" t="s">
        <v>194</v>
      </c>
      <c r="AK11" s="139">
        <v>34.678571428571431</v>
      </c>
      <c r="AL11" s="138">
        <v>15.678571428571429</v>
      </c>
      <c r="AM11" s="138">
        <v>21.357142857142858</v>
      </c>
      <c r="AN11" s="138">
        <v>27.214285714285715</v>
      </c>
      <c r="AO11" s="138">
        <v>22.214285714285715</v>
      </c>
      <c r="AP11" s="180"/>
      <c r="AQ11" s="181">
        <v>100</v>
      </c>
      <c r="AR11" s="182" t="s">
        <v>7</v>
      </c>
      <c r="AS11" s="139">
        <v>7.0645275235335747</v>
      </c>
      <c r="AT11" s="138">
        <v>2.3793943314910351</v>
      </c>
      <c r="AU11" s="138">
        <v>2.0014639388994846</v>
      </c>
      <c r="AV11" s="138">
        <v>4.6778090174060951</v>
      </c>
      <c r="AW11" s="138">
        <v>3.8498117671490402</v>
      </c>
    </row>
    <row r="12" spans="1:49">
      <c r="A12" s="18"/>
      <c r="B12" s="110"/>
      <c r="C12" s="7"/>
      <c r="D12" s="183"/>
      <c r="E12" s="183"/>
      <c r="F12" s="183"/>
      <c r="G12" s="183"/>
      <c r="H12" s="183"/>
      <c r="I12" s="18"/>
      <c r="J12" s="105"/>
      <c r="K12" s="7"/>
      <c r="L12" s="183"/>
      <c r="M12" s="183"/>
      <c r="N12" s="183"/>
      <c r="O12" s="183"/>
      <c r="P12" s="183"/>
      <c r="U12" s="177"/>
      <c r="V12" s="177"/>
      <c r="W12" s="18"/>
      <c r="X12" s="18"/>
      <c r="AH12" s="7" t="s">
        <v>190</v>
      </c>
    </row>
    <row r="13" spans="1:49">
      <c r="A13" s="18"/>
      <c r="B13" s="110"/>
      <c r="C13" s="7"/>
      <c r="D13" s="183"/>
      <c r="E13" s="183"/>
      <c r="F13" s="183"/>
      <c r="G13" s="183"/>
      <c r="H13" s="183"/>
      <c r="I13" s="18"/>
      <c r="J13" s="105"/>
      <c r="K13" s="7"/>
      <c r="L13" s="183"/>
      <c r="M13" s="183"/>
      <c r="N13" s="183"/>
      <c r="O13" s="183"/>
      <c r="P13" s="183"/>
      <c r="U13" s="177"/>
      <c r="V13" s="177"/>
      <c r="W13" s="18"/>
      <c r="X13" s="18"/>
      <c r="AH13" s="7" t="s">
        <v>191</v>
      </c>
    </row>
    <row r="14" spans="1:49">
      <c r="A14" s="18"/>
      <c r="B14" s="110"/>
      <c r="C14" s="7"/>
      <c r="D14" s="183"/>
      <c r="E14" s="183"/>
      <c r="F14" s="183"/>
      <c r="G14" s="183"/>
      <c r="H14" s="183"/>
      <c r="I14" s="18"/>
      <c r="J14" s="105"/>
      <c r="K14" s="7"/>
      <c r="L14" s="183"/>
      <c r="M14" s="183"/>
      <c r="N14" s="183"/>
      <c r="O14" s="183"/>
      <c r="P14" s="183"/>
      <c r="U14" s="18"/>
      <c r="V14" s="18"/>
      <c r="AH14" s="7" t="s">
        <v>192</v>
      </c>
    </row>
    <row r="15" spans="1:49" ht="15">
      <c r="A15" s="18"/>
      <c r="B15" s="110"/>
      <c r="C15" s="7"/>
      <c r="D15" s="183"/>
      <c r="E15" s="183"/>
      <c r="F15" s="183"/>
      <c r="G15" s="183"/>
      <c r="H15" s="183"/>
      <c r="I15" s="18"/>
      <c r="J15" s="105"/>
      <c r="K15" s="7"/>
      <c r="L15" s="183"/>
      <c r="M15" s="183"/>
      <c r="N15" s="183"/>
      <c r="O15" s="183"/>
      <c r="P15" s="183"/>
      <c r="U15" s="18"/>
      <c r="V15" s="18"/>
      <c r="W15" s="155"/>
      <c r="X15" s="132"/>
      <c r="Y15" s="139"/>
      <c r="Z15" s="138"/>
      <c r="AA15" s="138"/>
      <c r="AB15" s="138"/>
      <c r="AC15" s="138"/>
      <c r="AH15" s="7" t="s">
        <v>193</v>
      </c>
    </row>
    <row r="16" spans="1:49" ht="15">
      <c r="A16" s="18"/>
      <c r="B16" s="110"/>
      <c r="C16" s="7"/>
      <c r="D16" s="183"/>
      <c r="E16" s="183"/>
      <c r="F16" s="183"/>
      <c r="G16" s="183"/>
      <c r="H16" s="183"/>
      <c r="I16" s="18"/>
      <c r="J16" s="105"/>
      <c r="K16" s="7"/>
      <c r="L16" s="183"/>
      <c r="M16" s="183"/>
      <c r="N16" s="183"/>
      <c r="O16" s="183"/>
      <c r="P16" s="183"/>
      <c r="U16" s="18"/>
      <c r="V16" s="18"/>
      <c r="W16" s="155"/>
      <c r="X16" s="132"/>
      <c r="Y16" s="139"/>
      <c r="Z16" s="138"/>
      <c r="AA16" s="138"/>
      <c r="AB16" s="138"/>
      <c r="AC16" s="138"/>
      <c r="AH16" s="7" t="s">
        <v>194</v>
      </c>
    </row>
    <row r="17" spans="1:30" ht="15">
      <c r="A17" s="18"/>
      <c r="B17" s="110"/>
      <c r="C17" s="7"/>
      <c r="D17" s="183"/>
      <c r="E17" s="183"/>
      <c r="F17" s="183"/>
      <c r="G17" s="183"/>
      <c r="H17" s="183"/>
      <c r="I17" s="18"/>
      <c r="J17" s="105"/>
      <c r="K17" s="7"/>
      <c r="L17" s="183"/>
      <c r="M17" s="183"/>
      <c r="N17" s="183"/>
      <c r="O17" s="183"/>
      <c r="P17" s="183"/>
      <c r="U17" s="18"/>
      <c r="V17" s="18"/>
      <c r="W17" s="155"/>
      <c r="X17" s="132"/>
      <c r="Y17" s="139"/>
      <c r="Z17" s="138"/>
      <c r="AA17" s="138"/>
      <c r="AB17" s="138"/>
      <c r="AC17" s="138"/>
    </row>
    <row r="18" spans="1:30" ht="15">
      <c r="A18" s="18"/>
      <c r="B18" s="110"/>
      <c r="C18" s="7"/>
      <c r="D18" s="183"/>
      <c r="E18" s="183"/>
      <c r="F18" s="183"/>
      <c r="G18" s="183"/>
      <c r="H18" s="183"/>
      <c r="I18" s="18"/>
      <c r="J18" s="105"/>
      <c r="K18" s="7"/>
      <c r="L18" s="183"/>
      <c r="M18" s="183"/>
      <c r="N18" s="183"/>
      <c r="O18" s="183"/>
      <c r="P18" s="183"/>
      <c r="U18" s="18"/>
      <c r="V18" s="18"/>
      <c r="W18" s="155"/>
      <c r="X18" s="132"/>
      <c r="Y18" s="139"/>
      <c r="Z18" s="138"/>
      <c r="AA18" s="138"/>
      <c r="AB18" s="138"/>
      <c r="AC18" s="138"/>
    </row>
    <row r="19" spans="1:30" ht="15">
      <c r="A19" s="18"/>
      <c r="B19" s="110"/>
      <c r="C19" s="7"/>
      <c r="D19" s="183"/>
      <c r="E19" s="183"/>
      <c r="F19" s="183"/>
      <c r="G19" s="183"/>
      <c r="H19" s="183"/>
      <c r="I19" s="18"/>
      <c r="J19" s="105"/>
      <c r="K19" s="7"/>
      <c r="L19" s="183"/>
      <c r="M19" s="183"/>
      <c r="N19" s="183"/>
      <c r="O19" s="183"/>
      <c r="P19" s="183"/>
      <c r="U19" s="18"/>
      <c r="V19" s="18"/>
      <c r="W19" s="155">
        <v>100</v>
      </c>
      <c r="X19" s="132" t="s">
        <v>5</v>
      </c>
      <c r="Y19" s="139"/>
      <c r="Z19" s="138"/>
      <c r="AA19" s="138">
        <v>57.035714285714285</v>
      </c>
      <c r="AB19" s="138">
        <v>58.071428571428569</v>
      </c>
      <c r="AC19" s="138">
        <v>61.642857142857146</v>
      </c>
    </row>
    <row r="20" spans="1:30" ht="15">
      <c r="A20" s="18"/>
      <c r="B20" s="110"/>
      <c r="C20" s="7"/>
      <c r="D20" s="183"/>
      <c r="E20" s="183"/>
      <c r="F20" s="183"/>
      <c r="G20" s="183"/>
      <c r="H20" s="183"/>
      <c r="I20" s="18"/>
      <c r="J20" s="105"/>
      <c r="K20" s="7"/>
      <c r="L20" s="183"/>
      <c r="M20" s="183"/>
      <c r="N20" s="183"/>
      <c r="O20" s="183"/>
      <c r="P20" s="183"/>
      <c r="U20" s="18"/>
      <c r="V20" s="18"/>
      <c r="W20" s="155" t="s">
        <v>134</v>
      </c>
      <c r="X20" s="132" t="s">
        <v>138</v>
      </c>
      <c r="Y20" s="139">
        <v>50.642857142857146</v>
      </c>
      <c r="Z20" s="138">
        <v>62.464285714285715</v>
      </c>
      <c r="AA20" s="138">
        <v>57.714285714285715</v>
      </c>
      <c r="AB20" s="138">
        <v>63.464285714285715</v>
      </c>
      <c r="AC20" s="138">
        <v>64.357142857142861</v>
      </c>
    </row>
    <row r="21" spans="1:30" ht="15">
      <c r="A21" s="18"/>
      <c r="B21" s="110"/>
      <c r="C21" s="7"/>
      <c r="D21" s="183"/>
      <c r="E21" s="183"/>
      <c r="F21" s="183"/>
      <c r="G21" s="183"/>
      <c r="H21" s="183"/>
      <c r="I21" s="18"/>
      <c r="J21" s="105"/>
      <c r="K21" s="7"/>
      <c r="L21" s="183"/>
      <c r="M21" s="183"/>
      <c r="N21" s="183"/>
      <c r="O21" s="183"/>
      <c r="P21" s="183"/>
      <c r="U21" s="18"/>
      <c r="V21" s="18"/>
      <c r="W21" s="155" t="s">
        <v>135</v>
      </c>
      <c r="X21" s="132" t="s">
        <v>138</v>
      </c>
      <c r="Y21" s="139">
        <v>46.928571428571431</v>
      </c>
      <c r="Z21" s="138">
        <v>42.5</v>
      </c>
      <c r="AA21" s="138">
        <v>43</v>
      </c>
      <c r="AB21" s="138">
        <v>41.464285714285715</v>
      </c>
      <c r="AC21" s="138">
        <v>56.071428571428569</v>
      </c>
    </row>
    <row r="22" spans="1:30" ht="15">
      <c r="A22" s="18"/>
      <c r="B22" s="110"/>
      <c r="C22" s="7"/>
      <c r="D22" s="183"/>
      <c r="E22" s="183"/>
      <c r="F22" s="183"/>
      <c r="G22" s="183"/>
      <c r="H22" s="183"/>
      <c r="I22" s="18"/>
      <c r="J22" s="105"/>
      <c r="K22" s="7"/>
      <c r="L22" s="183"/>
      <c r="M22" s="183"/>
      <c r="N22" s="183"/>
      <c r="O22" s="183"/>
      <c r="P22" s="183"/>
      <c r="U22" s="18"/>
      <c r="V22" s="18"/>
      <c r="W22" s="155" t="s">
        <v>136</v>
      </c>
      <c r="X22" s="132" t="s">
        <v>138</v>
      </c>
      <c r="Y22" s="139">
        <v>45.785714285714285</v>
      </c>
      <c r="Z22" s="138">
        <v>30.678571428571427</v>
      </c>
      <c r="AA22" s="138">
        <v>47.928571428571431</v>
      </c>
      <c r="AB22" s="138">
        <v>38.464285714285715</v>
      </c>
      <c r="AC22" s="138">
        <v>58.607142857142854</v>
      </c>
    </row>
    <row r="23" spans="1:30">
      <c r="A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U23" s="18"/>
      <c r="V23" s="18"/>
      <c r="W23" s="18"/>
      <c r="X23" s="18"/>
    </row>
    <row r="24" spans="1:30">
      <c r="A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U24" s="18"/>
      <c r="V24" s="18"/>
      <c r="W24" s="18"/>
      <c r="X24" s="18"/>
    </row>
    <row r="25" spans="1:30">
      <c r="A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U25" s="18"/>
      <c r="V25" s="18"/>
      <c r="W25" s="18"/>
      <c r="X25" s="18"/>
    </row>
    <row r="26" spans="1:30">
      <c r="A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U26" s="18"/>
      <c r="V26" s="18"/>
      <c r="W26" s="18"/>
      <c r="X26" s="18"/>
    </row>
    <row r="27" spans="1:30">
      <c r="A27" s="18"/>
      <c r="B27" s="110"/>
      <c r="C27" s="7"/>
      <c r="D27" s="183"/>
      <c r="E27" s="183"/>
      <c r="F27" s="183"/>
      <c r="G27" s="183"/>
      <c r="H27" s="183"/>
      <c r="I27" s="18"/>
      <c r="J27" s="105"/>
      <c r="K27" s="7"/>
      <c r="L27" s="183"/>
      <c r="M27" s="183"/>
      <c r="N27" s="183"/>
      <c r="O27" s="183"/>
      <c r="P27" s="183"/>
      <c r="U27" s="18"/>
      <c r="V27" s="18"/>
      <c r="W27" s="18"/>
      <c r="X27" s="18"/>
    </row>
    <row r="28" spans="1:30">
      <c r="A28" s="18"/>
      <c r="B28" s="110"/>
      <c r="C28" s="7"/>
      <c r="D28" s="183"/>
      <c r="E28" s="183"/>
      <c r="F28" s="183"/>
      <c r="G28" s="183"/>
      <c r="H28" s="183"/>
      <c r="I28" s="18"/>
      <c r="J28" s="105"/>
      <c r="K28" s="7"/>
      <c r="L28" s="183"/>
      <c r="M28" s="183"/>
      <c r="N28" s="183"/>
      <c r="O28" s="183"/>
      <c r="P28" s="183"/>
      <c r="U28" s="18"/>
      <c r="V28" s="18"/>
      <c r="W28" s="18"/>
      <c r="X28" s="18"/>
    </row>
    <row r="29" spans="1:30">
      <c r="A29" s="18"/>
      <c r="B29" s="110"/>
      <c r="C29" s="7"/>
      <c r="D29" s="183"/>
      <c r="E29" s="183"/>
      <c r="F29" s="183"/>
      <c r="G29" s="183"/>
      <c r="H29" s="183"/>
      <c r="I29" s="18"/>
      <c r="J29" s="105"/>
      <c r="K29" s="7"/>
      <c r="L29" s="183"/>
      <c r="M29" s="183"/>
      <c r="N29" s="183"/>
      <c r="O29" s="183"/>
      <c r="P29" s="183"/>
      <c r="U29" s="18"/>
      <c r="V29" s="18"/>
      <c r="W29" s="18"/>
      <c r="X29" s="18"/>
    </row>
    <row r="30" spans="1:30">
      <c r="A30" s="18"/>
      <c r="B30" s="110"/>
      <c r="C30" s="7"/>
      <c r="D30" s="183"/>
      <c r="E30" s="183"/>
      <c r="F30" s="183"/>
      <c r="G30" s="183"/>
      <c r="H30" s="183"/>
      <c r="I30" s="18"/>
      <c r="J30" s="105"/>
      <c r="K30" s="7"/>
      <c r="L30" s="183"/>
      <c r="M30" s="183"/>
      <c r="N30" s="183"/>
      <c r="O30" s="183"/>
      <c r="P30" s="183"/>
      <c r="U30" s="18"/>
      <c r="V30" s="18"/>
      <c r="W30" s="18"/>
      <c r="X30" s="18"/>
    </row>
    <row r="31" spans="1:30">
      <c r="A31" s="18"/>
      <c r="B31" s="110"/>
      <c r="C31" s="7"/>
      <c r="D31" s="183"/>
      <c r="E31" s="183"/>
      <c r="F31" s="183"/>
      <c r="G31" s="183"/>
      <c r="H31" s="183"/>
      <c r="I31" s="18"/>
      <c r="J31" s="105"/>
      <c r="K31" s="7"/>
      <c r="L31" s="183"/>
      <c r="M31" s="183"/>
      <c r="N31" s="183"/>
      <c r="O31" s="183"/>
      <c r="P31" s="183"/>
      <c r="U31" s="18"/>
      <c r="V31" s="18"/>
      <c r="W31" s="18"/>
      <c r="X31" s="18"/>
    </row>
    <row r="32" spans="1:30" ht="15">
      <c r="A32" s="18"/>
      <c r="B32" s="18"/>
      <c r="C32" s="18"/>
      <c r="D32" s="18"/>
      <c r="E32" s="18"/>
      <c r="F32" s="18"/>
      <c r="G32" s="183"/>
      <c r="H32" s="183"/>
      <c r="I32" s="183"/>
      <c r="J32" s="183"/>
      <c r="K32" s="183"/>
      <c r="L32" s="18"/>
      <c r="M32" s="177"/>
      <c r="N32" s="177"/>
      <c r="O32" s="177"/>
      <c r="P32" s="177"/>
      <c r="Q32" s="177"/>
      <c r="R32" s="18"/>
      <c r="S32" s="18"/>
      <c r="T32" s="18"/>
      <c r="U32" s="18"/>
      <c r="V32" s="18"/>
      <c r="W32" s="18"/>
      <c r="X32" s="18"/>
      <c r="Y32" s="147"/>
      <c r="Z32" s="147"/>
      <c r="AA32" s="162"/>
      <c r="AB32" s="162"/>
      <c r="AC32" s="162"/>
      <c r="AD32" s="162"/>
    </row>
    <row r="33" spans="1: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>
      <c r="A36" s="18"/>
      <c r="B36" s="18"/>
      <c r="C36" s="18"/>
      <c r="D36" s="18"/>
      <c r="E36" s="105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>
      <c r="A37" s="18"/>
      <c r="B37" s="18"/>
      <c r="C37" s="18"/>
      <c r="D37" s="18"/>
      <c r="E37" s="7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>
      <c r="A38" s="18"/>
      <c r="B38" s="18"/>
      <c r="C38" s="18"/>
      <c r="D38" s="18"/>
      <c r="E38" s="17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>
      <c r="A39" s="18"/>
      <c r="B39" s="18"/>
      <c r="C39" s="18"/>
      <c r="D39" s="18"/>
      <c r="E39" s="177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>
      <c r="A40" s="18"/>
      <c r="B40" s="18"/>
      <c r="C40" s="18"/>
      <c r="D40" s="18"/>
      <c r="E40" s="177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>
      <c r="A41" s="18"/>
      <c r="B41" s="18"/>
      <c r="C41" s="18"/>
      <c r="D41" s="18"/>
      <c r="E41" s="17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>
      <c r="A42" s="18"/>
      <c r="B42" s="18"/>
      <c r="C42" s="18"/>
      <c r="D42" s="18"/>
      <c r="E42" s="177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</sheetData>
  <conditionalFormatting sqref="U8:V13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5:V7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2:J32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2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2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2:P32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2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32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8:E42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7:H31 D8:H10 D12:H22 F7:H7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7:P31 S8 L6:P6 L12:P22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6:T6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7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7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8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9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10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7:P7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:P10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1:P11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:H11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:E7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15:AC2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K8:AO10 AM7:AO7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6:AW6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7:AW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8:AW1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11:AW1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K11:AO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K7:AL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30"/>
  <sheetViews>
    <sheetView topLeftCell="A29" zoomScale="55" zoomScaleNormal="55" zoomScalePageLayoutView="55" workbookViewId="0">
      <selection activeCell="Z17" sqref="Z17"/>
    </sheetView>
  </sheetViews>
  <sheetFormatPr baseColWidth="10" defaultColWidth="8.83203125" defaultRowHeight="14" x14ac:dyDescent="0"/>
  <cols>
    <col min="1" max="2" width="8.83203125" style="1"/>
    <col min="3" max="3" width="24.83203125" style="1" customWidth="1"/>
    <col min="4" max="10" width="8.83203125" style="1"/>
    <col min="11" max="11" width="13.5" style="1" customWidth="1"/>
    <col min="12" max="16384" width="8.83203125" style="1"/>
  </cols>
  <sheetData>
    <row r="2" spans="2:40">
      <c r="E2" s="1" t="s">
        <v>186</v>
      </c>
      <c r="J2" s="110">
        <v>3</v>
      </c>
      <c r="K2" s="110"/>
      <c r="L2" s="110"/>
      <c r="M2" s="110" t="s">
        <v>58</v>
      </c>
      <c r="N2" s="110"/>
      <c r="O2" s="110"/>
      <c r="P2" s="110"/>
      <c r="AC2" s="1" t="s">
        <v>186</v>
      </c>
      <c r="AH2" s="110">
        <v>3</v>
      </c>
      <c r="AI2" s="110"/>
      <c r="AJ2" s="110"/>
      <c r="AK2" s="110" t="s">
        <v>58</v>
      </c>
      <c r="AL2" s="110"/>
      <c r="AM2" s="110"/>
      <c r="AN2" s="110"/>
    </row>
    <row r="3" spans="2:40">
      <c r="B3" s="1" t="s">
        <v>187</v>
      </c>
      <c r="C3" s="1" t="s">
        <v>65</v>
      </c>
      <c r="E3" s="1" t="s">
        <v>155</v>
      </c>
      <c r="J3" s="110" t="s">
        <v>187</v>
      </c>
      <c r="K3" s="110" t="s">
        <v>65</v>
      </c>
      <c r="L3" s="110"/>
      <c r="M3" s="110" t="s">
        <v>155</v>
      </c>
      <c r="N3" s="110"/>
      <c r="O3" s="110"/>
      <c r="P3" s="110"/>
      <c r="Z3" s="1" t="s">
        <v>187</v>
      </c>
      <c r="AA3" s="1" t="s">
        <v>65</v>
      </c>
      <c r="AC3" s="1" t="s">
        <v>155</v>
      </c>
      <c r="AH3" s="110" t="s">
        <v>187</v>
      </c>
      <c r="AI3" s="110" t="s">
        <v>65</v>
      </c>
      <c r="AJ3" s="110"/>
      <c r="AK3" s="110" t="s">
        <v>155</v>
      </c>
      <c r="AL3" s="110"/>
      <c r="AM3" s="110"/>
      <c r="AN3" s="110"/>
    </row>
    <row r="4" spans="2:40">
      <c r="D4" s="110">
        <v>0.1</v>
      </c>
      <c r="E4" s="110">
        <v>0.5</v>
      </c>
      <c r="F4" s="110">
        <v>1</v>
      </c>
      <c r="G4" s="110">
        <v>2</v>
      </c>
      <c r="H4" s="110">
        <v>4</v>
      </c>
      <c r="J4" s="110"/>
      <c r="K4" s="110"/>
      <c r="L4" s="110">
        <v>0.1</v>
      </c>
      <c r="M4" s="110">
        <v>0.5</v>
      </c>
      <c r="N4" s="110">
        <v>1</v>
      </c>
      <c r="O4" s="110">
        <v>2</v>
      </c>
      <c r="P4" s="110">
        <v>4</v>
      </c>
      <c r="AB4" s="110">
        <v>0.1</v>
      </c>
      <c r="AC4" s="110">
        <v>0.5</v>
      </c>
      <c r="AD4" s="110">
        <v>1</v>
      </c>
      <c r="AE4" s="110">
        <v>2</v>
      </c>
      <c r="AF4" s="110">
        <v>4</v>
      </c>
      <c r="AH4" s="110"/>
      <c r="AI4" s="110"/>
      <c r="AJ4" s="110">
        <v>0.1</v>
      </c>
      <c r="AK4" s="110">
        <v>0.5</v>
      </c>
      <c r="AL4" s="110">
        <v>1</v>
      </c>
      <c r="AM4" s="110">
        <v>2</v>
      </c>
      <c r="AN4" s="110">
        <v>4</v>
      </c>
    </row>
    <row r="5" spans="2:40" ht="15">
      <c r="B5" s="110">
        <v>100</v>
      </c>
      <c r="C5" s="7" t="s">
        <v>195</v>
      </c>
      <c r="D5" s="139">
        <v>14.607142857142858</v>
      </c>
      <c r="E5" s="138">
        <v>9.9285714285714288</v>
      </c>
      <c r="F5" s="138">
        <v>17.75</v>
      </c>
      <c r="G5" s="138">
        <v>19.714285714285715</v>
      </c>
      <c r="H5" s="138">
        <v>16.392857142857142</v>
      </c>
      <c r="J5" s="110">
        <v>100</v>
      </c>
      <c r="K5" s="7" t="s">
        <v>8</v>
      </c>
      <c r="L5" s="139">
        <v>1.6218900119565303</v>
      </c>
      <c r="M5" s="138">
        <v>1.324303322314633</v>
      </c>
      <c r="N5" s="138">
        <v>3.193754238755095</v>
      </c>
      <c r="O5" s="138">
        <v>3.1830641217741396</v>
      </c>
      <c r="P5" s="138">
        <v>2.3403179393931075</v>
      </c>
      <c r="Y5" s="1">
        <v>0</v>
      </c>
      <c r="Z5" s="110">
        <v>100</v>
      </c>
      <c r="AA5" s="7" t="s">
        <v>195</v>
      </c>
      <c r="AB5" s="139">
        <v>14.607142857142858</v>
      </c>
      <c r="AC5" s="138">
        <v>9.9285714285714288</v>
      </c>
      <c r="AD5" s="138">
        <v>17.75</v>
      </c>
      <c r="AE5" s="138">
        <v>19.714285714285715</v>
      </c>
      <c r="AF5" s="138">
        <v>16.392857142857142</v>
      </c>
      <c r="AH5" s="110">
        <v>100</v>
      </c>
      <c r="AI5" s="7" t="s">
        <v>8</v>
      </c>
      <c r="AJ5" s="139">
        <v>1.6218900119565303</v>
      </c>
      <c r="AK5" s="138">
        <v>1.324303322314633</v>
      </c>
      <c r="AL5" s="138">
        <v>3.193754238755095</v>
      </c>
      <c r="AM5" s="138">
        <v>3.1830641217741396</v>
      </c>
      <c r="AN5" s="138">
        <v>2.3403179393931075</v>
      </c>
    </row>
    <row r="6" spans="2:40" ht="15">
      <c r="B6" s="110" t="s">
        <v>134</v>
      </c>
      <c r="C6" s="7" t="s">
        <v>196</v>
      </c>
      <c r="D6" s="173">
        <v>29.857142857142858</v>
      </c>
      <c r="E6" s="173">
        <v>31.142857142857142</v>
      </c>
      <c r="F6" s="173">
        <v>26.428571428571427</v>
      </c>
      <c r="G6" s="173">
        <v>22.535714285714285</v>
      </c>
      <c r="H6" s="173">
        <v>23.714285714285715</v>
      </c>
      <c r="J6" s="110" t="s">
        <v>134</v>
      </c>
      <c r="K6" s="7" t="s">
        <v>137</v>
      </c>
      <c r="L6" s="139">
        <v>3.128937428761811</v>
      </c>
      <c r="M6" s="138">
        <v>2.8048117601411602</v>
      </c>
      <c r="N6" s="138">
        <v>2.2357299220170952</v>
      </c>
      <c r="O6" s="138">
        <v>1.9950216763333828</v>
      </c>
      <c r="P6" s="138">
        <v>2.6476789989786624</v>
      </c>
      <c r="Y6" s="1">
        <v>30</v>
      </c>
      <c r="Z6" s="110" t="s">
        <v>134</v>
      </c>
      <c r="AA6" s="7" t="s">
        <v>196</v>
      </c>
      <c r="AB6" s="173">
        <v>29.857142857142858</v>
      </c>
      <c r="AC6" s="173">
        <v>31.142857142857142</v>
      </c>
      <c r="AD6" s="173">
        <v>26.428571428571427</v>
      </c>
      <c r="AE6" s="173">
        <v>22.535714285714285</v>
      </c>
      <c r="AF6" s="173">
        <v>23.714285714285715</v>
      </c>
      <c r="AH6" s="110" t="s">
        <v>134</v>
      </c>
      <c r="AI6" s="7" t="s">
        <v>137</v>
      </c>
      <c r="AJ6" s="139">
        <v>3.128937428761811</v>
      </c>
      <c r="AK6" s="138">
        <v>2.8048117601411602</v>
      </c>
      <c r="AL6" s="138">
        <v>2.2357299220170952</v>
      </c>
      <c r="AM6" s="138">
        <v>1.9950216763333828</v>
      </c>
      <c r="AN6" s="138">
        <v>2.6476789989786624</v>
      </c>
    </row>
    <row r="7" spans="2:40" ht="15">
      <c r="B7" s="110" t="s">
        <v>135</v>
      </c>
      <c r="C7" s="7" t="s">
        <v>197</v>
      </c>
      <c r="D7" s="173">
        <v>45.25</v>
      </c>
      <c r="E7" s="173">
        <v>42.178571428571431</v>
      </c>
      <c r="F7" s="173">
        <v>54.714285714285715</v>
      </c>
      <c r="G7" s="173">
        <v>48.214285714285715</v>
      </c>
      <c r="H7" s="173">
        <v>59.107142857142854</v>
      </c>
      <c r="J7" s="110" t="s">
        <v>135</v>
      </c>
      <c r="K7" s="7" t="s">
        <v>137</v>
      </c>
      <c r="L7" s="139">
        <v>3.5158842129600627</v>
      </c>
      <c r="M7" s="138">
        <v>3.1922747240537119</v>
      </c>
      <c r="N7" s="138">
        <v>3.3308947996429943</v>
      </c>
      <c r="O7" s="138">
        <v>3.2171650830474552</v>
      </c>
      <c r="P7" s="138">
        <v>3.8894577653239586</v>
      </c>
      <c r="Y7" s="1">
        <v>50</v>
      </c>
      <c r="Z7" s="110" t="s">
        <v>135</v>
      </c>
      <c r="AA7" s="7" t="s">
        <v>197</v>
      </c>
      <c r="AB7" s="173">
        <v>45.25</v>
      </c>
      <c r="AC7" s="173">
        <v>42.178571428571431</v>
      </c>
      <c r="AD7" s="173">
        <v>54.714285714285715</v>
      </c>
      <c r="AE7" s="173">
        <v>48.214285714285715</v>
      </c>
      <c r="AF7" s="173">
        <v>59.107142857142854</v>
      </c>
      <c r="AH7" s="110" t="s">
        <v>135</v>
      </c>
      <c r="AI7" s="7" t="s">
        <v>137</v>
      </c>
      <c r="AJ7" s="139">
        <v>3.5158842129600627</v>
      </c>
      <c r="AK7" s="138">
        <v>3.1922747240537119</v>
      </c>
      <c r="AL7" s="138">
        <v>3.3308947996429943</v>
      </c>
      <c r="AM7" s="138">
        <v>3.2171650830474552</v>
      </c>
      <c r="AN7" s="138">
        <v>3.8894577653239586</v>
      </c>
    </row>
    <row r="8" spans="2:40" ht="15">
      <c r="B8" s="110" t="s">
        <v>136</v>
      </c>
      <c r="C8" s="7" t="s">
        <v>198</v>
      </c>
      <c r="D8" s="173">
        <v>51.964285714285715</v>
      </c>
      <c r="E8" s="173">
        <v>72.5</v>
      </c>
      <c r="F8" s="173">
        <v>76.107142857142861</v>
      </c>
      <c r="G8" s="173">
        <v>66.071428571428569</v>
      </c>
      <c r="H8" s="173">
        <v>69.642857142857139</v>
      </c>
      <c r="J8" s="110" t="s">
        <v>136</v>
      </c>
      <c r="K8" s="7" t="s">
        <v>137</v>
      </c>
      <c r="L8" s="139">
        <v>4.2679692155039968</v>
      </c>
      <c r="M8" s="138">
        <v>3.7672004116849078</v>
      </c>
      <c r="N8" s="138">
        <v>5.7570612923706035</v>
      </c>
      <c r="O8" s="138">
        <v>4.482750174922022</v>
      </c>
      <c r="P8" s="138">
        <v>3.7144128997353461</v>
      </c>
      <c r="Y8" s="1">
        <v>70</v>
      </c>
      <c r="Z8" s="110" t="s">
        <v>136</v>
      </c>
      <c r="AA8" s="7" t="s">
        <v>198</v>
      </c>
      <c r="AB8" s="173">
        <v>51.964285714285715</v>
      </c>
      <c r="AC8" s="173">
        <v>72.5</v>
      </c>
      <c r="AD8" s="173">
        <v>76.107142857142861</v>
      </c>
      <c r="AE8" s="173">
        <v>66.071428571428569</v>
      </c>
      <c r="AF8" s="173">
        <v>69.642857142857139</v>
      </c>
      <c r="AH8" s="110" t="s">
        <v>136</v>
      </c>
      <c r="AI8" s="7" t="s">
        <v>137</v>
      </c>
      <c r="AJ8" s="139">
        <v>4.2679692155039968</v>
      </c>
      <c r="AK8" s="138">
        <v>3.7672004116849078</v>
      </c>
      <c r="AL8" s="138">
        <v>5.7570612923706035</v>
      </c>
      <c r="AM8" s="138">
        <v>4.482750174922022</v>
      </c>
      <c r="AN8" s="138">
        <v>3.7144128997353461</v>
      </c>
    </row>
    <row r="9" spans="2:40" ht="15">
      <c r="B9" s="110">
        <v>100</v>
      </c>
      <c r="C9" s="7" t="s">
        <v>194</v>
      </c>
      <c r="D9" s="139">
        <v>34.678571428571431</v>
      </c>
      <c r="E9" s="138">
        <v>15.678571428571429</v>
      </c>
      <c r="F9" s="138">
        <v>21.357142857142858</v>
      </c>
      <c r="G9" s="138">
        <v>27.214285714285715</v>
      </c>
      <c r="H9" s="138">
        <v>22.214285714285715</v>
      </c>
      <c r="J9" s="110">
        <v>100</v>
      </c>
      <c r="K9" s="7" t="s">
        <v>7</v>
      </c>
      <c r="L9" s="139">
        <v>7.0645275235335747</v>
      </c>
      <c r="M9" s="138">
        <v>2.3793943314910351</v>
      </c>
      <c r="N9" s="138">
        <v>2.0014639388994846</v>
      </c>
      <c r="O9" s="138">
        <v>4.6778090174060951</v>
      </c>
      <c r="P9" s="138">
        <v>3.8498117671490402</v>
      </c>
      <c r="Y9" s="1">
        <v>100</v>
      </c>
      <c r="Z9" s="110">
        <v>100</v>
      </c>
      <c r="AA9" s="7" t="s">
        <v>194</v>
      </c>
      <c r="AB9" s="139">
        <v>34.678571428571431</v>
      </c>
      <c r="AC9" s="138">
        <v>15.678571428571429</v>
      </c>
      <c r="AD9" s="138">
        <v>21.357142857142858</v>
      </c>
      <c r="AE9" s="138">
        <v>27.214285714285715</v>
      </c>
      <c r="AF9" s="138">
        <v>22.214285714285715</v>
      </c>
      <c r="AH9" s="110">
        <v>100</v>
      </c>
      <c r="AI9" s="7" t="s">
        <v>7</v>
      </c>
      <c r="AJ9" s="139">
        <v>7.0645275235335747</v>
      </c>
      <c r="AK9" s="138">
        <v>2.3793943314910351</v>
      </c>
      <c r="AL9" s="138">
        <v>2.0014639388994846</v>
      </c>
      <c r="AM9" s="138">
        <v>4.6778090174060951</v>
      </c>
      <c r="AN9" s="138">
        <v>3.8498117671490402</v>
      </c>
    </row>
    <row r="10" spans="2:40">
      <c r="B10" s="110"/>
      <c r="C10" s="7"/>
      <c r="D10" s="183"/>
      <c r="E10" s="183"/>
      <c r="F10" s="183"/>
      <c r="G10" s="183"/>
      <c r="H10" s="183"/>
      <c r="I10" s="18"/>
      <c r="J10" s="105"/>
      <c r="K10" s="7"/>
      <c r="L10" s="183"/>
      <c r="M10" s="183"/>
      <c r="N10" s="183"/>
      <c r="O10" s="183"/>
      <c r="P10" s="183"/>
      <c r="Z10" s="110"/>
      <c r="AA10" s="7"/>
      <c r="AB10" s="183"/>
      <c r="AC10" s="183"/>
      <c r="AD10" s="183"/>
      <c r="AE10" s="183"/>
      <c r="AF10" s="183"/>
      <c r="AG10" s="18"/>
      <c r="AH10" s="105"/>
      <c r="AI10" s="7"/>
      <c r="AJ10" s="183"/>
      <c r="AK10" s="183"/>
      <c r="AL10" s="183"/>
      <c r="AM10" s="183"/>
      <c r="AN10" s="183"/>
    </row>
    <row r="11" spans="2:40">
      <c r="B11" s="110"/>
      <c r="C11" s="7"/>
      <c r="D11" s="183"/>
      <c r="E11" s="183"/>
      <c r="F11" s="183"/>
      <c r="G11" s="183"/>
      <c r="H11" s="183"/>
      <c r="I11" s="18"/>
      <c r="J11" s="105"/>
      <c r="K11" s="7"/>
      <c r="L11" s="183"/>
      <c r="M11" s="183"/>
      <c r="N11" s="183"/>
      <c r="O11" s="183"/>
      <c r="P11" s="183"/>
    </row>
    <row r="12" spans="2:40">
      <c r="B12" s="110"/>
      <c r="C12" s="7"/>
      <c r="D12" s="183"/>
      <c r="E12" s="183"/>
      <c r="F12" s="183"/>
      <c r="G12" s="183"/>
      <c r="H12" s="183"/>
      <c r="I12" s="18"/>
      <c r="J12" s="105"/>
      <c r="K12" s="7"/>
      <c r="L12" s="183"/>
      <c r="M12" s="183"/>
      <c r="N12" s="183"/>
      <c r="O12" s="183"/>
      <c r="P12" s="183"/>
    </row>
    <row r="13" spans="2:40">
      <c r="B13" s="110"/>
      <c r="C13" s="7"/>
      <c r="D13" s="183"/>
      <c r="E13" s="183"/>
      <c r="F13" s="183"/>
      <c r="G13" s="183"/>
      <c r="H13" s="183"/>
      <c r="I13" s="18"/>
      <c r="J13" s="105"/>
      <c r="K13" s="7"/>
      <c r="L13" s="183"/>
      <c r="M13" s="183"/>
      <c r="N13" s="183"/>
      <c r="O13" s="183"/>
      <c r="P13" s="183"/>
    </row>
    <row r="14" spans="2:40">
      <c r="B14" s="110"/>
      <c r="C14" s="7"/>
      <c r="D14" s="183"/>
      <c r="E14" s="183"/>
      <c r="F14" s="183"/>
      <c r="G14" s="183"/>
      <c r="H14" s="183"/>
      <c r="I14" s="18"/>
      <c r="J14" s="105"/>
      <c r="K14" s="7"/>
      <c r="L14" s="183"/>
      <c r="M14" s="183"/>
      <c r="N14" s="183"/>
      <c r="O14" s="183"/>
      <c r="P14" s="183"/>
    </row>
    <row r="15" spans="2:40">
      <c r="B15" s="110"/>
      <c r="C15" s="7"/>
      <c r="D15" s="183"/>
      <c r="E15" s="183"/>
      <c r="F15" s="183"/>
      <c r="G15" s="183"/>
      <c r="H15" s="183"/>
      <c r="I15" s="18"/>
      <c r="J15" s="105"/>
      <c r="K15" s="7"/>
      <c r="L15" s="183"/>
      <c r="M15" s="183"/>
      <c r="N15" s="183"/>
      <c r="O15" s="183"/>
      <c r="P15" s="183"/>
    </row>
    <row r="16" spans="2:40">
      <c r="B16" s="110"/>
      <c r="C16" s="7"/>
      <c r="D16" s="183"/>
      <c r="E16" s="183"/>
      <c r="F16" s="183"/>
      <c r="G16" s="183"/>
      <c r="H16" s="183"/>
      <c r="I16" s="18"/>
      <c r="J16" s="105"/>
      <c r="K16" s="7"/>
      <c r="L16" s="183"/>
      <c r="M16" s="183"/>
      <c r="N16" s="183"/>
      <c r="O16" s="183"/>
      <c r="P16" s="183"/>
    </row>
    <row r="17" spans="2:16">
      <c r="B17" s="110"/>
      <c r="C17" s="7"/>
      <c r="D17" s="183"/>
      <c r="E17" s="183"/>
      <c r="F17" s="183"/>
      <c r="G17" s="183"/>
      <c r="H17" s="183"/>
      <c r="I17" s="18"/>
      <c r="J17" s="105"/>
      <c r="K17" s="7"/>
      <c r="L17" s="183"/>
      <c r="M17" s="183"/>
      <c r="N17" s="183"/>
      <c r="O17" s="183"/>
      <c r="P17" s="183"/>
    </row>
    <row r="18" spans="2:16"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2:16"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2:16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2:16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2:16">
      <c r="B23" s="110"/>
      <c r="C23" s="7"/>
      <c r="D23" s="183"/>
      <c r="E23" s="183"/>
      <c r="F23" s="183"/>
      <c r="G23" s="183"/>
      <c r="H23" s="183"/>
      <c r="I23" s="18"/>
      <c r="J23" s="105"/>
      <c r="K23" s="7"/>
      <c r="L23" s="183"/>
      <c r="M23" s="183"/>
      <c r="N23" s="183"/>
      <c r="O23" s="183"/>
      <c r="P23" s="183"/>
    </row>
    <row r="24" spans="2:16">
      <c r="B24" s="110"/>
      <c r="C24" s="7"/>
      <c r="D24" s="183"/>
      <c r="E24" s="183"/>
      <c r="F24" s="183"/>
      <c r="G24" s="183"/>
      <c r="H24" s="183"/>
      <c r="I24" s="18"/>
      <c r="J24" s="105"/>
      <c r="K24" s="7"/>
      <c r="L24" s="183"/>
      <c r="M24" s="183"/>
      <c r="N24" s="183"/>
      <c r="O24" s="183"/>
      <c r="P24" s="183"/>
    </row>
    <row r="25" spans="2:16">
      <c r="B25" s="110"/>
      <c r="C25" s="7"/>
      <c r="D25" s="183"/>
      <c r="E25" s="183"/>
      <c r="F25" s="183"/>
      <c r="G25" s="183"/>
      <c r="H25" s="183"/>
      <c r="I25" s="18"/>
      <c r="J25" s="105"/>
      <c r="K25" s="7"/>
      <c r="L25" s="183"/>
      <c r="M25" s="183"/>
      <c r="N25" s="183"/>
      <c r="O25" s="183"/>
      <c r="P25" s="183"/>
    </row>
    <row r="26" spans="2:16">
      <c r="B26" s="110"/>
      <c r="C26" s="7"/>
      <c r="D26" s="183"/>
      <c r="E26" s="183"/>
      <c r="F26" s="183"/>
      <c r="G26" s="183"/>
      <c r="H26" s="183"/>
      <c r="I26" s="18"/>
      <c r="J26" s="105"/>
      <c r="K26" s="7"/>
      <c r="L26" s="183"/>
      <c r="M26" s="183"/>
      <c r="N26" s="183"/>
      <c r="O26" s="183"/>
      <c r="P26" s="183"/>
    </row>
    <row r="27" spans="2:16">
      <c r="B27" s="110"/>
      <c r="C27" s="7"/>
      <c r="D27" s="183"/>
      <c r="E27" s="183"/>
      <c r="F27" s="183"/>
      <c r="G27" s="183"/>
      <c r="H27" s="183"/>
      <c r="I27" s="18"/>
      <c r="J27" s="105"/>
      <c r="K27" s="7"/>
      <c r="L27" s="183"/>
      <c r="M27" s="183"/>
      <c r="N27" s="183"/>
      <c r="O27" s="183"/>
      <c r="P27" s="183"/>
    </row>
    <row r="28" spans="2:16">
      <c r="B28" s="110"/>
      <c r="C28" s="7"/>
      <c r="D28" s="183"/>
      <c r="E28" s="183"/>
      <c r="F28" s="183"/>
      <c r="G28" s="183"/>
      <c r="H28" s="183"/>
      <c r="I28" s="18"/>
      <c r="J28" s="105"/>
      <c r="K28" s="7"/>
      <c r="L28" s="183"/>
      <c r="M28" s="183"/>
      <c r="N28" s="183"/>
      <c r="O28" s="183"/>
      <c r="P28" s="183"/>
    </row>
    <row r="29" spans="2:16">
      <c r="B29" s="110"/>
      <c r="C29" s="7"/>
      <c r="D29" s="183"/>
      <c r="E29" s="183"/>
      <c r="F29" s="183"/>
      <c r="G29" s="183"/>
      <c r="H29" s="183"/>
      <c r="I29" s="18"/>
      <c r="J29" s="105"/>
      <c r="K29" s="7"/>
      <c r="L29" s="183"/>
      <c r="M29" s="183"/>
      <c r="N29" s="183"/>
      <c r="O29" s="183"/>
      <c r="P29" s="183"/>
    </row>
    <row r="30" spans="2:16">
      <c r="B30" s="110"/>
      <c r="C30" s="7"/>
      <c r="D30" s="183"/>
      <c r="E30" s="183"/>
      <c r="F30" s="183"/>
      <c r="G30" s="183"/>
      <c r="H30" s="183"/>
      <c r="I30" s="18"/>
      <c r="J30" s="105"/>
      <c r="K30" s="7"/>
      <c r="L30" s="183"/>
      <c r="M30" s="183"/>
      <c r="N30" s="183"/>
      <c r="O30" s="183"/>
      <c r="P30" s="183"/>
    </row>
  </sheetData>
  <conditionalFormatting sqref="D23:H30 D6:H8 D10:H17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3:P30 L10:P17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:P5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6:P8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:P9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:H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:H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6:AF8 AB10:AF1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10:AN1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5:AN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6:AN8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9:AN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5:AF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9:AF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0"/>
  <sheetViews>
    <sheetView zoomScale="55" zoomScaleNormal="55" zoomScalePageLayoutView="55" workbookViewId="0">
      <selection activeCell="S19" sqref="S19:S20"/>
    </sheetView>
  </sheetViews>
  <sheetFormatPr baseColWidth="10" defaultColWidth="8.83203125" defaultRowHeight="14" x14ac:dyDescent="0"/>
  <cols>
    <col min="1" max="2" width="8.83203125" style="1"/>
    <col min="3" max="3" width="22.5" style="1" customWidth="1"/>
    <col min="4" max="16384" width="8.83203125" style="1"/>
  </cols>
  <sheetData>
    <row r="2" spans="1:37">
      <c r="E2" s="1" t="s">
        <v>186</v>
      </c>
      <c r="J2" s="110">
        <v>3</v>
      </c>
      <c r="K2" s="110"/>
      <c r="L2" s="110"/>
      <c r="M2" s="110" t="s">
        <v>188</v>
      </c>
      <c r="N2" s="110"/>
      <c r="O2" s="110"/>
      <c r="P2" s="110"/>
      <c r="Z2" s="1" t="s">
        <v>186</v>
      </c>
      <c r="AE2" s="110">
        <v>3</v>
      </c>
      <c r="AF2" s="110"/>
      <c r="AG2" s="110"/>
      <c r="AH2" s="110" t="s">
        <v>188</v>
      </c>
      <c r="AI2" s="110"/>
      <c r="AJ2" s="110"/>
      <c r="AK2" s="110"/>
    </row>
    <row r="3" spans="1:37">
      <c r="B3" s="1" t="s">
        <v>187</v>
      </c>
      <c r="C3" s="1" t="s">
        <v>65</v>
      </c>
      <c r="E3" s="1" t="s">
        <v>155</v>
      </c>
      <c r="J3" s="110" t="s">
        <v>187</v>
      </c>
      <c r="K3" s="110" t="s">
        <v>65</v>
      </c>
      <c r="L3" s="110"/>
      <c r="M3" s="110" t="s">
        <v>155</v>
      </c>
      <c r="N3" s="110"/>
      <c r="O3" s="110"/>
      <c r="P3" s="110"/>
      <c r="W3" s="1" t="s">
        <v>187</v>
      </c>
      <c r="X3" s="1" t="s">
        <v>65</v>
      </c>
      <c r="Z3" s="1" t="s">
        <v>155</v>
      </c>
      <c r="AE3" s="110" t="s">
        <v>187</v>
      </c>
      <c r="AF3" s="110" t="s">
        <v>65</v>
      </c>
      <c r="AG3" s="110"/>
      <c r="AH3" s="110" t="s">
        <v>155</v>
      </c>
      <c r="AI3" s="110"/>
      <c r="AJ3" s="110"/>
      <c r="AK3" s="110"/>
    </row>
    <row r="4" spans="1:37">
      <c r="D4" s="110">
        <v>0.1</v>
      </c>
      <c r="E4" s="110">
        <v>0.5</v>
      </c>
      <c r="F4" s="110">
        <v>1</v>
      </c>
      <c r="G4" s="110">
        <v>2</v>
      </c>
      <c r="H4" s="110">
        <v>4</v>
      </c>
      <c r="J4" s="110"/>
      <c r="K4" s="110"/>
      <c r="L4" s="110">
        <v>0.1</v>
      </c>
      <c r="M4" s="110">
        <v>0.5</v>
      </c>
      <c r="N4" s="110">
        <v>1</v>
      </c>
      <c r="O4" s="110">
        <v>2</v>
      </c>
      <c r="P4" s="110">
        <v>4</v>
      </c>
      <c r="S4" s="1" t="s">
        <v>156</v>
      </c>
      <c r="Y4" s="110">
        <v>0.1</v>
      </c>
      <c r="Z4" s="110">
        <v>0.5</v>
      </c>
      <c r="AA4" s="110">
        <v>1</v>
      </c>
      <c r="AB4" s="110">
        <v>2</v>
      </c>
      <c r="AC4" s="110">
        <v>4</v>
      </c>
      <c r="AE4" s="110"/>
      <c r="AF4" s="110"/>
      <c r="AG4" s="110">
        <v>0.1</v>
      </c>
      <c r="AH4" s="110">
        <v>0.5</v>
      </c>
      <c r="AI4" s="110">
        <v>1</v>
      </c>
      <c r="AJ4" s="110">
        <v>2</v>
      </c>
      <c r="AK4" s="110">
        <v>4</v>
      </c>
    </row>
    <row r="5" spans="1:37" ht="15">
      <c r="A5" s="1">
        <v>0</v>
      </c>
      <c r="B5" s="110">
        <v>100</v>
      </c>
      <c r="C5" s="7" t="s">
        <v>199</v>
      </c>
      <c r="D5" s="173">
        <v>24.035714285714285</v>
      </c>
      <c r="E5" s="173">
        <v>24.285714285714285</v>
      </c>
      <c r="F5" s="173">
        <v>10.142857142857142</v>
      </c>
      <c r="G5" s="173">
        <v>8</v>
      </c>
      <c r="H5" s="173">
        <v>6.8571428571428568</v>
      </c>
      <c r="J5" s="110">
        <v>100</v>
      </c>
      <c r="K5" s="7" t="s">
        <v>36</v>
      </c>
      <c r="L5" s="139">
        <v>2.5827480867316988</v>
      </c>
      <c r="M5" s="138">
        <v>2.6660997129732884</v>
      </c>
      <c r="N5" s="138">
        <v>1.7033380592876115</v>
      </c>
      <c r="O5" s="138">
        <v>1.4364860122855578</v>
      </c>
      <c r="P5" s="138">
        <v>1.3556800805225484</v>
      </c>
      <c r="R5" s="1" t="s">
        <v>157</v>
      </c>
      <c r="S5" s="178">
        <v>14.228571428571428</v>
      </c>
      <c r="T5" s="1">
        <v>76</v>
      </c>
      <c r="V5" s="1">
        <v>0</v>
      </c>
      <c r="W5" s="110">
        <v>100</v>
      </c>
      <c r="X5" s="7" t="s">
        <v>199</v>
      </c>
      <c r="Y5" s="173">
        <v>24.035714285714285</v>
      </c>
      <c r="Z5" s="173">
        <v>24.285714285714285</v>
      </c>
      <c r="AA5" s="173">
        <v>10.142857142857142</v>
      </c>
      <c r="AB5" s="173">
        <v>8</v>
      </c>
      <c r="AC5" s="173">
        <v>6.8571428571428568</v>
      </c>
      <c r="AE5" s="110">
        <v>100</v>
      </c>
      <c r="AF5" s="7" t="s">
        <v>36</v>
      </c>
      <c r="AG5" s="139">
        <v>2.5827480867316988</v>
      </c>
      <c r="AH5" s="138">
        <v>2.6660997129732884</v>
      </c>
      <c r="AI5" s="138">
        <v>1.7033380592876115</v>
      </c>
      <c r="AJ5" s="138">
        <v>1.4364860122855578</v>
      </c>
      <c r="AK5" s="138">
        <v>1.3556800805225484</v>
      </c>
    </row>
    <row r="6" spans="1:37" ht="15">
      <c r="A6" s="1">
        <v>30</v>
      </c>
      <c r="B6" s="110" t="s">
        <v>134</v>
      </c>
      <c r="C6" s="7" t="s">
        <v>200</v>
      </c>
      <c r="D6" s="173">
        <v>13.607142857142858</v>
      </c>
      <c r="E6" s="173">
        <v>14.107142857142858</v>
      </c>
      <c r="F6" s="173">
        <v>6.4285714285714288</v>
      </c>
      <c r="G6" s="173">
        <v>6.5714285714285712</v>
      </c>
      <c r="H6" s="173">
        <v>6.0714285714285712</v>
      </c>
      <c r="J6" s="110" t="s">
        <v>134</v>
      </c>
      <c r="K6" s="7" t="s">
        <v>112</v>
      </c>
      <c r="L6" s="139">
        <v>1.3316847801719056</v>
      </c>
      <c r="M6" s="138">
        <v>1.6803716565111562</v>
      </c>
      <c r="N6" s="138">
        <v>1.0695751164388667</v>
      </c>
      <c r="O6" s="138">
        <v>0.97783446547691666</v>
      </c>
      <c r="P6" s="138">
        <v>0.72178601862971992</v>
      </c>
      <c r="R6" s="1" t="s">
        <v>158</v>
      </c>
      <c r="S6" s="178">
        <v>14.387669791067861</v>
      </c>
      <c r="T6" s="1">
        <v>76</v>
      </c>
      <c r="V6" s="1">
        <v>30</v>
      </c>
      <c r="W6" s="110" t="s">
        <v>134</v>
      </c>
      <c r="X6" s="7" t="s">
        <v>200</v>
      </c>
      <c r="Y6" s="173">
        <v>13.607142857142858</v>
      </c>
      <c r="Z6" s="173">
        <v>14.107142857142858</v>
      </c>
      <c r="AA6" s="173">
        <v>6.4285714285714288</v>
      </c>
      <c r="AB6" s="173">
        <v>6.5714285714285712</v>
      </c>
      <c r="AC6" s="173">
        <v>6.0714285714285712</v>
      </c>
      <c r="AE6" s="110" t="s">
        <v>134</v>
      </c>
      <c r="AF6" s="7" t="s">
        <v>112</v>
      </c>
      <c r="AG6" s="139">
        <v>1.3316847801719056</v>
      </c>
      <c r="AH6" s="138">
        <v>1.6803716565111562</v>
      </c>
      <c r="AI6" s="138">
        <v>1.0695751164388667</v>
      </c>
      <c r="AJ6" s="138">
        <v>0.97783446547691666</v>
      </c>
      <c r="AK6" s="138">
        <v>0.72178601862971992</v>
      </c>
    </row>
    <row r="7" spans="1:37" ht="15">
      <c r="A7" s="1">
        <v>50</v>
      </c>
      <c r="B7" s="110" t="s">
        <v>135</v>
      </c>
      <c r="C7" s="7" t="s">
        <v>201</v>
      </c>
      <c r="D7" s="173">
        <v>17.928571428571427</v>
      </c>
      <c r="E7" s="173">
        <v>16.392857142857142</v>
      </c>
      <c r="F7" s="173">
        <v>13.785714285714286</v>
      </c>
      <c r="G7" s="173">
        <v>9.7857142857142865</v>
      </c>
      <c r="H7" s="173">
        <v>8.5357142857142865</v>
      </c>
      <c r="J7" s="110" t="s">
        <v>135</v>
      </c>
      <c r="K7" s="7" t="s">
        <v>112</v>
      </c>
      <c r="L7" s="139">
        <v>2.1237685952352088</v>
      </c>
      <c r="M7" s="138">
        <v>1.4954421809967979</v>
      </c>
      <c r="N7" s="138">
        <v>1.5738917683766787</v>
      </c>
      <c r="O7" s="138">
        <v>1.2186352229032189</v>
      </c>
      <c r="P7" s="138">
        <v>0.99533587276962499</v>
      </c>
      <c r="S7" s="179">
        <v>0</v>
      </c>
      <c r="T7" s="1">
        <v>0</v>
      </c>
      <c r="V7" s="1">
        <v>50</v>
      </c>
      <c r="W7" s="110" t="s">
        <v>135</v>
      </c>
      <c r="X7" s="7" t="s">
        <v>201</v>
      </c>
      <c r="Y7" s="173">
        <v>17.928571428571427</v>
      </c>
      <c r="Z7" s="173">
        <v>16.392857142857142</v>
      </c>
      <c r="AA7" s="173">
        <v>13.785714285714286</v>
      </c>
      <c r="AB7" s="173">
        <v>9.7857142857142865</v>
      </c>
      <c r="AC7" s="173">
        <v>8.5357142857142865</v>
      </c>
      <c r="AE7" s="110" t="s">
        <v>135</v>
      </c>
      <c r="AF7" s="7" t="s">
        <v>112</v>
      </c>
      <c r="AG7" s="139">
        <v>2.1237685952352088</v>
      </c>
      <c r="AH7" s="138">
        <v>1.4954421809967979</v>
      </c>
      <c r="AI7" s="138">
        <v>1.5738917683766787</v>
      </c>
      <c r="AJ7" s="138">
        <v>1.2186352229032189</v>
      </c>
      <c r="AK7" s="138">
        <v>0.99533587276962499</v>
      </c>
    </row>
    <row r="8" spans="1:37" ht="15">
      <c r="A8" s="1">
        <v>70</v>
      </c>
      <c r="B8" s="110" t="s">
        <v>136</v>
      </c>
      <c r="C8" s="7" t="s">
        <v>202</v>
      </c>
      <c r="D8" s="173">
        <v>20.607142857142858</v>
      </c>
      <c r="E8" s="173">
        <v>19.285714285714285</v>
      </c>
      <c r="F8" s="173">
        <v>15.642857142857142</v>
      </c>
      <c r="G8" s="173">
        <v>12.357142857142858</v>
      </c>
      <c r="H8" s="173">
        <v>17.25</v>
      </c>
      <c r="J8" s="110" t="s">
        <v>136</v>
      </c>
      <c r="K8" s="7" t="s">
        <v>112</v>
      </c>
      <c r="L8" s="139">
        <v>2.5517600968423215</v>
      </c>
      <c r="M8" s="138">
        <v>1.7227524602520847</v>
      </c>
      <c r="N8" s="138">
        <v>1.5337596765060322</v>
      </c>
      <c r="O8" s="138">
        <v>1.6331667275850015</v>
      </c>
      <c r="P8" s="138">
        <v>2.2388022355124289</v>
      </c>
      <c r="V8" s="1">
        <v>70</v>
      </c>
      <c r="W8" s="110" t="s">
        <v>136</v>
      </c>
      <c r="X8" s="7" t="s">
        <v>202</v>
      </c>
      <c r="Y8" s="173">
        <v>20.607142857142858</v>
      </c>
      <c r="Z8" s="173">
        <v>19.285714285714285</v>
      </c>
      <c r="AA8" s="173">
        <v>15.642857142857142</v>
      </c>
      <c r="AB8" s="173">
        <v>12.357142857142858</v>
      </c>
      <c r="AC8" s="173">
        <v>17.25</v>
      </c>
      <c r="AE8" s="110" t="s">
        <v>136</v>
      </c>
      <c r="AF8" s="7" t="s">
        <v>112</v>
      </c>
      <c r="AG8" s="139">
        <v>2.5517600968423215</v>
      </c>
      <c r="AH8" s="138">
        <v>1.7227524602520847</v>
      </c>
      <c r="AI8" s="138">
        <v>1.5337596765060322</v>
      </c>
      <c r="AJ8" s="138">
        <v>1.6331667275850015</v>
      </c>
      <c r="AK8" s="138">
        <v>2.2388022355124289</v>
      </c>
    </row>
    <row r="9" spans="1:37" ht="15">
      <c r="A9" s="1">
        <v>100</v>
      </c>
      <c r="B9" s="110">
        <v>100</v>
      </c>
      <c r="C9" s="7" t="s">
        <v>203</v>
      </c>
      <c r="D9" s="173">
        <v>37.928571428571431</v>
      </c>
      <c r="E9" s="173">
        <v>19.642857142857142</v>
      </c>
      <c r="F9" s="173">
        <v>11.785714285714286</v>
      </c>
      <c r="G9" s="173">
        <v>5.3214285714285712</v>
      </c>
      <c r="H9" s="184">
        <v>4.9642857142857144</v>
      </c>
      <c r="I9" s="18"/>
      <c r="J9" s="105">
        <v>100</v>
      </c>
      <c r="K9" s="7" t="s">
        <v>6</v>
      </c>
      <c r="L9" s="139">
        <v>6.0968654821541692</v>
      </c>
      <c r="M9" s="138">
        <v>2.9327625191878619</v>
      </c>
      <c r="N9" s="138">
        <v>1.8991484744994265</v>
      </c>
      <c r="O9" s="138">
        <v>1.373457356309032</v>
      </c>
      <c r="P9" s="138">
        <v>0.81240732944394345</v>
      </c>
      <c r="S9" s="179">
        <v>14.2</v>
      </c>
      <c r="V9" s="1">
        <v>100</v>
      </c>
      <c r="W9" s="110">
        <v>100</v>
      </c>
      <c r="X9" s="7" t="s">
        <v>203</v>
      </c>
      <c r="Y9" s="173">
        <v>37.928571428571431</v>
      </c>
      <c r="Z9" s="173">
        <v>19.642857142857142</v>
      </c>
      <c r="AA9" s="173">
        <v>11.785714285714286</v>
      </c>
      <c r="AB9" s="173">
        <v>5.3214285714285712</v>
      </c>
      <c r="AC9" s="184">
        <v>4.9642857142857144</v>
      </c>
      <c r="AD9" s="18"/>
      <c r="AE9" s="105">
        <v>100</v>
      </c>
      <c r="AF9" s="7" t="s">
        <v>6</v>
      </c>
      <c r="AG9" s="139">
        <v>6.0968654821541692</v>
      </c>
      <c r="AH9" s="138">
        <v>2.9327625191878619</v>
      </c>
      <c r="AI9" s="138">
        <v>1.8991484744994265</v>
      </c>
      <c r="AJ9" s="138">
        <v>1.373457356309032</v>
      </c>
      <c r="AK9" s="138">
        <v>0.81240732944394345</v>
      </c>
    </row>
    <row r="10" spans="1:37">
      <c r="B10" s="110"/>
      <c r="C10" s="7"/>
      <c r="D10" s="183"/>
      <c r="E10" s="183"/>
      <c r="F10" s="183"/>
      <c r="G10" s="183"/>
      <c r="H10" s="183"/>
      <c r="I10" s="18"/>
      <c r="J10" s="105"/>
      <c r="K10" s="7"/>
      <c r="L10" s="183"/>
      <c r="M10" s="183"/>
      <c r="N10" s="183"/>
      <c r="O10" s="183"/>
      <c r="P10" s="183"/>
      <c r="S10" s="1">
        <v>14.2</v>
      </c>
    </row>
    <row r="11" spans="1:37">
      <c r="B11" s="110"/>
      <c r="C11" s="7"/>
      <c r="D11" s="183"/>
      <c r="E11" s="183"/>
      <c r="F11" s="183"/>
      <c r="G11" s="183"/>
      <c r="H11" s="183"/>
      <c r="I11" s="18"/>
      <c r="J11" s="105"/>
      <c r="K11" s="7"/>
      <c r="L11" s="183"/>
      <c r="M11" s="183"/>
      <c r="N11" s="183"/>
      <c r="O11" s="183"/>
      <c r="P11" s="183"/>
      <c r="S11" s="1">
        <v>14.2</v>
      </c>
    </row>
    <row r="12" spans="1:37">
      <c r="B12" s="110"/>
      <c r="C12" s="7"/>
      <c r="D12" s="183"/>
      <c r="E12" s="183"/>
      <c r="F12" s="183"/>
      <c r="G12" s="183"/>
      <c r="H12" s="183"/>
      <c r="I12" s="18"/>
      <c r="J12" s="105"/>
      <c r="K12" s="7"/>
      <c r="L12" s="183"/>
      <c r="M12" s="183"/>
      <c r="N12" s="183"/>
      <c r="O12" s="183"/>
      <c r="P12" s="183"/>
      <c r="S12" s="1">
        <v>14.2</v>
      </c>
    </row>
    <row r="13" spans="1:37"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S13" s="1">
        <v>14.2</v>
      </c>
    </row>
    <row r="14" spans="1:37">
      <c r="B14" s="110"/>
      <c r="C14" s="7"/>
      <c r="D14" s="183"/>
      <c r="E14" s="183"/>
      <c r="F14" s="183"/>
      <c r="G14" s="183"/>
      <c r="H14" s="183"/>
      <c r="I14" s="18"/>
      <c r="J14" s="105"/>
      <c r="K14" s="7"/>
      <c r="L14" s="183"/>
      <c r="M14" s="183"/>
      <c r="N14" s="183"/>
      <c r="O14" s="183"/>
      <c r="P14" s="183"/>
    </row>
    <row r="15" spans="1:37"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37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2:16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2:16">
      <c r="B20" s="110"/>
      <c r="C20" s="7"/>
      <c r="D20" s="183"/>
      <c r="E20" s="183"/>
      <c r="F20" s="183"/>
      <c r="G20" s="183"/>
      <c r="H20" s="183"/>
      <c r="I20" s="18"/>
      <c r="J20" s="105"/>
      <c r="K20" s="7"/>
      <c r="L20" s="183"/>
      <c r="M20" s="183"/>
      <c r="N20" s="183"/>
      <c r="O20" s="183"/>
      <c r="P20" s="183"/>
    </row>
    <row r="21" spans="2:16">
      <c r="B21" s="110"/>
      <c r="C21" s="7"/>
      <c r="D21" s="183"/>
      <c r="E21" s="183"/>
      <c r="F21" s="183"/>
      <c r="G21" s="183"/>
      <c r="H21" s="183"/>
      <c r="I21" s="18"/>
      <c r="J21" s="105"/>
      <c r="K21" s="7"/>
      <c r="L21" s="183"/>
      <c r="M21" s="183"/>
      <c r="N21" s="183"/>
      <c r="O21" s="183"/>
      <c r="P21" s="183"/>
    </row>
    <row r="22" spans="2:16">
      <c r="B22" s="110"/>
      <c r="C22" s="7"/>
      <c r="D22" s="183"/>
      <c r="E22" s="183"/>
      <c r="F22" s="183"/>
      <c r="G22" s="183"/>
      <c r="H22" s="183"/>
      <c r="I22" s="18"/>
      <c r="J22" s="105"/>
      <c r="K22" s="7"/>
      <c r="L22" s="183"/>
      <c r="M22" s="183"/>
      <c r="N22" s="183"/>
      <c r="O22" s="183"/>
      <c r="P22" s="183"/>
    </row>
    <row r="23" spans="2:16">
      <c r="B23" s="110"/>
      <c r="C23" s="7"/>
      <c r="D23" s="183"/>
      <c r="E23" s="183"/>
      <c r="F23" s="183"/>
      <c r="G23" s="183"/>
      <c r="H23" s="183"/>
      <c r="I23" s="18"/>
      <c r="J23" s="105"/>
      <c r="K23" s="7"/>
      <c r="L23" s="183"/>
      <c r="M23" s="183"/>
      <c r="N23" s="183"/>
      <c r="O23" s="183"/>
      <c r="P23" s="183"/>
    </row>
    <row r="24" spans="2:16">
      <c r="B24" s="110"/>
      <c r="C24" s="7"/>
      <c r="D24" s="183"/>
      <c r="E24" s="183"/>
      <c r="F24" s="183"/>
      <c r="G24" s="183"/>
      <c r="H24" s="183"/>
      <c r="I24" s="18"/>
      <c r="J24" s="105"/>
      <c r="K24" s="7"/>
      <c r="L24" s="183"/>
      <c r="M24" s="183"/>
      <c r="N24" s="183"/>
      <c r="O24" s="183"/>
      <c r="P24" s="183"/>
    </row>
    <row r="25" spans="2:16">
      <c r="B25" s="110"/>
      <c r="C25" s="7"/>
      <c r="D25" s="183"/>
      <c r="E25" s="183"/>
      <c r="F25" s="183"/>
      <c r="G25" s="183"/>
      <c r="H25" s="183"/>
      <c r="I25" s="18"/>
      <c r="J25" s="105"/>
      <c r="K25" s="7"/>
      <c r="L25" s="183"/>
      <c r="M25" s="183"/>
      <c r="N25" s="183"/>
      <c r="O25" s="183"/>
      <c r="P25" s="183"/>
    </row>
    <row r="26" spans="2:16">
      <c r="B26" s="110"/>
      <c r="C26" s="7"/>
      <c r="D26" s="183"/>
      <c r="E26" s="183"/>
      <c r="F26" s="183"/>
      <c r="G26" s="183"/>
      <c r="H26" s="183"/>
      <c r="I26" s="18"/>
      <c r="J26" s="105"/>
      <c r="K26" s="7"/>
      <c r="L26" s="183"/>
      <c r="M26" s="183"/>
      <c r="N26" s="183"/>
      <c r="O26" s="183"/>
      <c r="P26" s="183"/>
    </row>
    <row r="27" spans="2:16">
      <c r="B27" s="110"/>
      <c r="C27" s="7"/>
      <c r="D27" s="183"/>
      <c r="E27" s="183"/>
      <c r="F27" s="183"/>
      <c r="G27" s="183"/>
      <c r="H27" s="183"/>
      <c r="I27" s="18"/>
      <c r="J27" s="105"/>
      <c r="K27" s="7"/>
      <c r="L27" s="183"/>
      <c r="M27" s="183"/>
      <c r="N27" s="183"/>
      <c r="O27" s="183"/>
      <c r="P27" s="183"/>
    </row>
    <row r="28" spans="2:16">
      <c r="B28" s="110"/>
      <c r="C28" s="7"/>
      <c r="D28" s="183"/>
      <c r="E28" s="183"/>
      <c r="F28" s="183"/>
      <c r="G28" s="183"/>
      <c r="H28" s="183"/>
      <c r="I28" s="18"/>
      <c r="J28" s="105"/>
      <c r="K28" s="7"/>
      <c r="L28" s="183"/>
      <c r="M28" s="183"/>
      <c r="N28" s="183"/>
      <c r="O28" s="183"/>
      <c r="P28" s="183"/>
    </row>
    <row r="29" spans="2:16">
      <c r="B29" s="110"/>
      <c r="C29" s="7"/>
      <c r="D29" s="183"/>
      <c r="E29" s="183"/>
      <c r="F29" s="183"/>
      <c r="G29" s="183"/>
      <c r="H29" s="183"/>
      <c r="I29" s="18"/>
      <c r="J29" s="105"/>
      <c r="K29" s="7"/>
      <c r="L29" s="183"/>
      <c r="M29" s="183"/>
      <c r="N29" s="183"/>
      <c r="O29" s="183"/>
      <c r="P29" s="183"/>
    </row>
    <row r="30" spans="2:16">
      <c r="B30" s="110"/>
      <c r="C30" s="7"/>
      <c r="D30" s="183"/>
      <c r="E30" s="183"/>
      <c r="F30" s="183"/>
      <c r="G30" s="183"/>
      <c r="H30" s="183"/>
      <c r="I30" s="18"/>
      <c r="J30" s="105"/>
      <c r="K30" s="7"/>
      <c r="L30" s="183"/>
      <c r="M30" s="183"/>
      <c r="N30" s="183"/>
      <c r="O30" s="183"/>
      <c r="P30" s="183"/>
    </row>
  </sheetData>
  <conditionalFormatting sqref="D14:H14 D20:H30 D5:H12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4:P14 S7 L20:P30 L10:P12 S9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5:T5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6:T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:P5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6:P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:P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5:AC9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5:AK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G6:AK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G9:AK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"/>
  <sheetViews>
    <sheetView zoomScale="30" zoomScaleNormal="30" zoomScalePageLayoutView="30" workbookViewId="0">
      <selection activeCell="AE7" sqref="AE7"/>
    </sheetView>
  </sheetViews>
  <sheetFormatPr baseColWidth="10" defaultColWidth="8.83203125" defaultRowHeight="14" x14ac:dyDescent="0"/>
  <cols>
    <col min="1" max="16384" width="8.83203125" style="1"/>
  </cols>
  <sheetData>
    <row r="1" spans="1:40">
      <c r="D1" s="1" t="s">
        <v>186</v>
      </c>
      <c r="I1" s="110">
        <v>3</v>
      </c>
      <c r="J1" s="110"/>
      <c r="K1" s="110"/>
      <c r="L1" s="110" t="s">
        <v>154</v>
      </c>
      <c r="M1" s="110"/>
      <c r="N1" s="110"/>
      <c r="O1" s="110"/>
    </row>
    <row r="2" spans="1:40">
      <c r="A2" s="1" t="s">
        <v>187</v>
      </c>
      <c r="B2" s="1" t="s">
        <v>65</v>
      </c>
      <c r="D2" s="1" t="s">
        <v>155</v>
      </c>
      <c r="I2" s="110" t="s">
        <v>187</v>
      </c>
      <c r="J2" s="110" t="s">
        <v>65</v>
      </c>
      <c r="K2" s="110"/>
      <c r="L2" s="110" t="s">
        <v>155</v>
      </c>
      <c r="M2" s="110"/>
      <c r="N2" s="110"/>
      <c r="O2" s="110"/>
      <c r="AC2" s="1" t="s">
        <v>186</v>
      </c>
      <c r="AH2" s="110">
        <v>3</v>
      </c>
      <c r="AI2" s="110"/>
      <c r="AJ2" s="110"/>
      <c r="AK2" s="110" t="s">
        <v>154</v>
      </c>
      <c r="AL2" s="110"/>
      <c r="AM2" s="110"/>
      <c r="AN2" s="110"/>
    </row>
    <row r="3" spans="1:40">
      <c r="C3" s="110">
        <v>0.1</v>
      </c>
      <c r="D3" s="110">
        <v>0.5</v>
      </c>
      <c r="E3" s="110">
        <v>1</v>
      </c>
      <c r="F3" s="110">
        <v>2</v>
      </c>
      <c r="G3" s="110">
        <v>4</v>
      </c>
      <c r="I3" s="110"/>
      <c r="J3" s="110"/>
      <c r="K3" s="110">
        <v>0.1</v>
      </c>
      <c r="L3" s="110">
        <v>0.5</v>
      </c>
      <c r="M3" s="110">
        <v>1</v>
      </c>
      <c r="N3" s="110">
        <v>2</v>
      </c>
      <c r="O3" s="110">
        <v>4</v>
      </c>
      <c r="R3" s="1" t="s">
        <v>156</v>
      </c>
      <c r="Z3" s="1" t="s">
        <v>187</v>
      </c>
      <c r="AA3" s="1" t="s">
        <v>65</v>
      </c>
      <c r="AC3" s="1" t="s">
        <v>155</v>
      </c>
      <c r="AH3" s="110" t="s">
        <v>187</v>
      </c>
      <c r="AI3" s="110" t="s">
        <v>65</v>
      </c>
      <c r="AJ3" s="110"/>
      <c r="AK3" s="110" t="s">
        <v>155</v>
      </c>
      <c r="AL3" s="110"/>
      <c r="AM3" s="110"/>
      <c r="AN3" s="110"/>
    </row>
    <row r="4" spans="1:40" ht="15">
      <c r="A4" s="110">
        <v>100</v>
      </c>
      <c r="B4" s="7" t="s">
        <v>203</v>
      </c>
      <c r="C4" s="173">
        <v>37.928571428571431</v>
      </c>
      <c r="D4" s="138">
        <v>19.642857142857142</v>
      </c>
      <c r="E4" s="138">
        <v>11.785714285714286</v>
      </c>
      <c r="F4" s="138">
        <v>5.3214285714285712</v>
      </c>
      <c r="G4" s="138">
        <v>4.9642857142857144</v>
      </c>
      <c r="I4" s="110">
        <v>100</v>
      </c>
      <c r="J4" s="7" t="s">
        <v>6</v>
      </c>
      <c r="K4" s="139">
        <v>6.0968654821541692</v>
      </c>
      <c r="L4" s="138">
        <v>2.9327625191878619</v>
      </c>
      <c r="M4" s="138">
        <v>1.8991484744994265</v>
      </c>
      <c r="N4" s="138">
        <v>1.373457356309032</v>
      </c>
      <c r="O4" s="138">
        <v>0.81240732944394345</v>
      </c>
      <c r="Q4" s="1" t="s">
        <v>157</v>
      </c>
      <c r="R4" s="178">
        <v>14.228571428571428</v>
      </c>
      <c r="S4" s="1">
        <v>76</v>
      </c>
      <c r="AB4" s="110">
        <v>0.1</v>
      </c>
      <c r="AC4" s="110">
        <v>0.5</v>
      </c>
      <c r="AD4" s="110">
        <v>1</v>
      </c>
      <c r="AE4" s="110">
        <v>2</v>
      </c>
      <c r="AF4" s="110">
        <v>4</v>
      </c>
      <c r="AH4" s="110"/>
      <c r="AI4" s="110"/>
      <c r="AJ4" s="110">
        <v>0.1</v>
      </c>
      <c r="AK4" s="110">
        <v>0.5</v>
      </c>
      <c r="AL4" s="110">
        <v>1</v>
      </c>
      <c r="AM4" s="110">
        <v>2</v>
      </c>
      <c r="AN4" s="110">
        <v>4</v>
      </c>
    </row>
    <row r="5" spans="1:40" ht="15">
      <c r="A5" s="110" t="s">
        <v>134</v>
      </c>
      <c r="B5" s="7" t="s">
        <v>204</v>
      </c>
      <c r="C5" s="173">
        <v>44.428571428571431</v>
      </c>
      <c r="D5" s="138">
        <v>25.178571428571427</v>
      </c>
      <c r="E5" s="138">
        <v>41.678571428571431</v>
      </c>
      <c r="F5" s="138">
        <v>29.642857142857142</v>
      </c>
      <c r="G5" s="138">
        <v>54.392857142857146</v>
      </c>
      <c r="I5" s="110" t="s">
        <v>134</v>
      </c>
      <c r="J5" s="7" t="s">
        <v>139</v>
      </c>
      <c r="K5" s="139">
        <v>2.6846755843485597</v>
      </c>
      <c r="L5" s="138">
        <v>2.2003207867549328</v>
      </c>
      <c r="M5" s="138">
        <v>3.0507408985743636</v>
      </c>
      <c r="N5" s="138">
        <v>2.201018454565836</v>
      </c>
      <c r="O5" s="138">
        <v>2.981574495152453</v>
      </c>
      <c r="Q5" s="1" t="s">
        <v>158</v>
      </c>
      <c r="R5" s="178">
        <v>14.387669791067861</v>
      </c>
      <c r="S5" s="1">
        <v>76</v>
      </c>
      <c r="Y5" s="1">
        <v>0</v>
      </c>
      <c r="Z5" s="110">
        <v>100</v>
      </c>
      <c r="AA5" s="7" t="s">
        <v>203</v>
      </c>
      <c r="AB5" s="173">
        <v>37.928571428571431</v>
      </c>
      <c r="AC5" s="138">
        <v>19.642857142857142</v>
      </c>
      <c r="AD5" s="138">
        <v>11.785714285714286</v>
      </c>
      <c r="AE5" s="138">
        <v>5.3214285714285712</v>
      </c>
      <c r="AF5" s="138">
        <v>4.9642857142857144</v>
      </c>
      <c r="AH5" s="110">
        <v>100</v>
      </c>
      <c r="AI5" s="7" t="s">
        <v>6</v>
      </c>
      <c r="AJ5" s="139">
        <v>6.0968654821541692</v>
      </c>
      <c r="AK5" s="138">
        <v>2.9327625191878619</v>
      </c>
      <c r="AL5" s="138">
        <v>1.8991484744994265</v>
      </c>
      <c r="AM5" s="138">
        <v>1.373457356309032</v>
      </c>
      <c r="AN5" s="138">
        <v>0.81240732944394345</v>
      </c>
    </row>
    <row r="6" spans="1:40" ht="15">
      <c r="A6" s="110" t="s">
        <v>135</v>
      </c>
      <c r="B6" s="7" t="s">
        <v>205</v>
      </c>
      <c r="C6" s="173">
        <v>41.642857142857146</v>
      </c>
      <c r="D6" s="138">
        <v>23.25</v>
      </c>
      <c r="E6" s="138">
        <v>22.892857142857142</v>
      </c>
      <c r="F6" s="138">
        <v>17.357142857142858</v>
      </c>
      <c r="G6" s="138">
        <v>34.071428571428569</v>
      </c>
      <c r="I6" s="110" t="s">
        <v>135</v>
      </c>
      <c r="J6" s="7" t="s">
        <v>139</v>
      </c>
      <c r="K6" s="139">
        <v>3.0421267474239615</v>
      </c>
      <c r="L6" s="138">
        <v>2.6535515783259194</v>
      </c>
      <c r="M6" s="138">
        <v>2.0518022054402398</v>
      </c>
      <c r="N6" s="138">
        <v>1.48823808838161</v>
      </c>
      <c r="O6" s="138">
        <v>2.4757707214431126</v>
      </c>
      <c r="R6" s="179">
        <v>0</v>
      </c>
      <c r="S6" s="1">
        <v>0</v>
      </c>
      <c r="Y6" s="1">
        <v>30</v>
      </c>
      <c r="Z6" s="110" t="s">
        <v>134</v>
      </c>
      <c r="AA6" s="7" t="s">
        <v>204</v>
      </c>
      <c r="AB6" s="173">
        <v>44.428571428571431</v>
      </c>
      <c r="AC6" s="138">
        <v>25.178571428571427</v>
      </c>
      <c r="AD6" s="138">
        <v>41.678571428571431</v>
      </c>
      <c r="AE6" s="138">
        <v>29.642857142857142</v>
      </c>
      <c r="AF6" s="138">
        <v>54.392857142857146</v>
      </c>
      <c r="AH6" s="110" t="s">
        <v>134</v>
      </c>
      <c r="AI6" s="7" t="s">
        <v>139</v>
      </c>
      <c r="AJ6" s="139">
        <v>2.6846755843485597</v>
      </c>
      <c r="AK6" s="138">
        <v>2.2003207867549328</v>
      </c>
      <c r="AL6" s="138">
        <v>3.0507408985743636</v>
      </c>
      <c r="AM6" s="138">
        <v>2.201018454565836</v>
      </c>
      <c r="AN6" s="138">
        <v>2.981574495152453</v>
      </c>
    </row>
    <row r="7" spans="1:40" ht="15">
      <c r="A7" s="110" t="s">
        <v>136</v>
      </c>
      <c r="B7" s="7" t="s">
        <v>206</v>
      </c>
      <c r="C7" s="173">
        <v>49.035714285714285</v>
      </c>
      <c r="D7" s="138">
        <v>25.142857142857142</v>
      </c>
      <c r="E7" s="138">
        <v>13.25</v>
      </c>
      <c r="F7" s="138">
        <v>13.214285714285714</v>
      </c>
      <c r="G7" s="138">
        <v>19.928571428571427</v>
      </c>
      <c r="I7" s="110" t="s">
        <v>136</v>
      </c>
      <c r="J7" s="7" t="s">
        <v>139</v>
      </c>
      <c r="K7" s="139">
        <v>5.0681812019095442</v>
      </c>
      <c r="L7" s="138">
        <v>3.0777896477255005</v>
      </c>
      <c r="M7" s="138">
        <v>2.7896373813771422</v>
      </c>
      <c r="N7" s="138">
        <v>2.2208470801904223</v>
      </c>
      <c r="O7" s="138">
        <v>2.4607654482052688</v>
      </c>
      <c r="Y7" s="1">
        <v>50</v>
      </c>
      <c r="Z7" s="110" t="s">
        <v>135</v>
      </c>
      <c r="AA7" s="7" t="s">
        <v>205</v>
      </c>
      <c r="AB7" s="173">
        <v>41.642857142857146</v>
      </c>
      <c r="AC7" s="138">
        <v>23.25</v>
      </c>
      <c r="AD7" s="138">
        <v>22.892857142857142</v>
      </c>
      <c r="AE7" s="138">
        <v>17.357142857142858</v>
      </c>
      <c r="AF7" s="138">
        <v>34.071428571428569</v>
      </c>
      <c r="AH7" s="110" t="s">
        <v>135</v>
      </c>
      <c r="AI7" s="7" t="s">
        <v>139</v>
      </c>
      <c r="AJ7" s="139">
        <v>3.0421267474239615</v>
      </c>
      <c r="AK7" s="138">
        <v>2.6535515783259194</v>
      </c>
      <c r="AL7" s="138">
        <v>2.0518022054402398</v>
      </c>
      <c r="AM7" s="138">
        <v>1.48823808838161</v>
      </c>
      <c r="AN7" s="138">
        <v>2.4757707214431126</v>
      </c>
    </row>
    <row r="8" spans="1:40" ht="15">
      <c r="A8" s="110">
        <v>100</v>
      </c>
      <c r="B8" s="7" t="s">
        <v>207</v>
      </c>
      <c r="C8" s="139">
        <v>8.1785714285714288</v>
      </c>
      <c r="D8" s="138">
        <v>6.2857142857142856</v>
      </c>
      <c r="E8" s="138">
        <v>9.1428571428571423</v>
      </c>
      <c r="F8" s="138">
        <v>11.25</v>
      </c>
      <c r="G8" s="138">
        <v>10.142857142857142</v>
      </c>
      <c r="I8" s="110">
        <v>100</v>
      </c>
      <c r="J8" s="7" t="s">
        <v>22</v>
      </c>
      <c r="K8" s="139">
        <v>1.1257608496264986</v>
      </c>
      <c r="L8" s="138">
        <v>0.95376883001257295</v>
      </c>
      <c r="M8" s="138">
        <v>2.0090498199741891</v>
      </c>
      <c r="N8" s="138">
        <v>1.6302570641583172</v>
      </c>
      <c r="O8" s="138">
        <v>1.349813122196035</v>
      </c>
      <c r="Y8" s="1">
        <v>70</v>
      </c>
      <c r="Z8" s="110" t="s">
        <v>136</v>
      </c>
      <c r="AA8" s="7" t="s">
        <v>206</v>
      </c>
      <c r="AB8" s="173">
        <v>49.035714285714285</v>
      </c>
      <c r="AC8" s="138">
        <v>25.142857142857142</v>
      </c>
      <c r="AD8" s="138">
        <v>13.25</v>
      </c>
      <c r="AE8" s="138">
        <v>13.214285714285714</v>
      </c>
      <c r="AF8" s="138">
        <v>19.928571428571427</v>
      </c>
      <c r="AH8" s="110" t="s">
        <v>136</v>
      </c>
      <c r="AI8" s="7" t="s">
        <v>139</v>
      </c>
      <c r="AJ8" s="139">
        <v>5.0681812019095442</v>
      </c>
      <c r="AK8" s="138">
        <v>3.0777896477255005</v>
      </c>
      <c r="AL8" s="138">
        <v>2.7896373813771422</v>
      </c>
      <c r="AM8" s="138">
        <v>2.2208470801904223</v>
      </c>
      <c r="AN8" s="138">
        <v>2.4607654482052688</v>
      </c>
    </row>
    <row r="9" spans="1:40" ht="15">
      <c r="Y9" s="1">
        <v>100</v>
      </c>
      <c r="Z9" s="110">
        <v>100</v>
      </c>
      <c r="AA9" s="7" t="s">
        <v>207</v>
      </c>
      <c r="AB9" s="139">
        <v>8.1785714285714288</v>
      </c>
      <c r="AC9" s="138">
        <v>6.2857142857142856</v>
      </c>
      <c r="AD9" s="138">
        <v>9.1428571428571423</v>
      </c>
      <c r="AE9" s="138">
        <v>11.25</v>
      </c>
      <c r="AF9" s="138">
        <v>10.142857142857142</v>
      </c>
      <c r="AH9" s="110">
        <v>100</v>
      </c>
      <c r="AI9" s="7" t="s">
        <v>22</v>
      </c>
      <c r="AJ9" s="139">
        <v>1.1257608496264986</v>
      </c>
      <c r="AK9" s="138">
        <v>0.95376883001257295</v>
      </c>
      <c r="AL9" s="138">
        <v>2.0090498199741891</v>
      </c>
      <c r="AM9" s="138">
        <v>1.6302570641583172</v>
      </c>
      <c r="AN9" s="138">
        <v>1.349813122196035</v>
      </c>
    </row>
    <row r="12" spans="1:40"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40">
      <c r="G13" s="18"/>
      <c r="H13" s="18"/>
      <c r="I13" s="18"/>
      <c r="J13" s="18"/>
      <c r="K13" s="18"/>
      <c r="L13" s="18"/>
      <c r="M13" s="18"/>
      <c r="N13" s="18"/>
      <c r="O13" s="18"/>
      <c r="P13" s="18"/>
      <c r="T13" s="1">
        <v>14.2</v>
      </c>
    </row>
    <row r="14" spans="1:40">
      <c r="G14" s="18"/>
      <c r="H14" s="18"/>
      <c r="I14" s="18"/>
      <c r="J14" s="18"/>
      <c r="K14" s="18"/>
      <c r="L14" s="18"/>
      <c r="M14" s="18"/>
      <c r="N14" s="18"/>
      <c r="O14" s="18"/>
      <c r="P14" s="18"/>
      <c r="T14" s="1">
        <v>14.2</v>
      </c>
    </row>
    <row r="15" spans="1:40">
      <c r="G15" s="183"/>
      <c r="H15" s="18"/>
      <c r="I15" s="105"/>
      <c r="J15" s="7"/>
      <c r="K15" s="183"/>
      <c r="L15" s="183"/>
      <c r="M15" s="183"/>
      <c r="N15" s="183"/>
      <c r="O15" s="183"/>
      <c r="P15" s="18"/>
      <c r="T15" s="1">
        <v>14.2</v>
      </c>
    </row>
    <row r="16" spans="1:40">
      <c r="G16" s="183"/>
      <c r="H16" s="18"/>
      <c r="I16" s="105"/>
      <c r="J16" s="7"/>
      <c r="K16" s="183"/>
      <c r="L16" s="183"/>
      <c r="M16" s="183"/>
      <c r="N16" s="183"/>
      <c r="O16" s="183"/>
      <c r="P16" s="18"/>
      <c r="T16" s="1">
        <v>14.2</v>
      </c>
    </row>
    <row r="17" spans="7:20">
      <c r="G17" s="183"/>
      <c r="H17" s="18"/>
      <c r="I17" s="105"/>
      <c r="J17" s="7"/>
      <c r="K17" s="183"/>
      <c r="L17" s="183"/>
      <c r="M17" s="183"/>
      <c r="N17" s="183"/>
      <c r="O17" s="183"/>
      <c r="P17" s="18"/>
      <c r="T17" s="1">
        <v>14.2</v>
      </c>
    </row>
    <row r="18" spans="7:20">
      <c r="G18" s="183"/>
      <c r="H18" s="18"/>
      <c r="I18" s="105"/>
      <c r="J18" s="7"/>
      <c r="K18" s="183"/>
      <c r="L18" s="183"/>
      <c r="M18" s="183"/>
      <c r="N18" s="183"/>
      <c r="O18" s="183"/>
      <c r="P18" s="18"/>
    </row>
    <row r="19" spans="7:20">
      <c r="G19" s="183"/>
      <c r="H19" s="18"/>
      <c r="I19" s="105"/>
      <c r="J19" s="7"/>
      <c r="K19" s="183"/>
      <c r="L19" s="183"/>
      <c r="M19" s="183"/>
      <c r="N19" s="183"/>
      <c r="O19" s="183"/>
      <c r="P19" s="18"/>
    </row>
    <row r="20" spans="7:20">
      <c r="G20" s="183"/>
      <c r="H20" s="18"/>
      <c r="I20" s="105"/>
      <c r="J20" s="7"/>
      <c r="K20" s="183"/>
      <c r="L20" s="183"/>
      <c r="M20" s="183"/>
      <c r="N20" s="183"/>
      <c r="O20" s="183"/>
      <c r="P20" s="18"/>
    </row>
    <row r="21" spans="7:20">
      <c r="G21" s="183"/>
      <c r="H21" s="18"/>
      <c r="I21" s="105"/>
      <c r="J21" s="7"/>
      <c r="K21" s="183"/>
      <c r="L21" s="183"/>
      <c r="M21" s="183"/>
      <c r="N21" s="183"/>
      <c r="O21" s="183"/>
      <c r="P21" s="18"/>
    </row>
    <row r="22" spans="7:20">
      <c r="G22" s="183"/>
      <c r="H22" s="18"/>
      <c r="I22" s="105"/>
      <c r="J22" s="7"/>
      <c r="K22" s="183"/>
      <c r="L22" s="183"/>
      <c r="M22" s="183"/>
      <c r="N22" s="183"/>
      <c r="O22" s="183"/>
      <c r="P22" s="18"/>
    </row>
    <row r="23" spans="7:20">
      <c r="G23" s="183"/>
      <c r="H23" s="18"/>
      <c r="I23" s="105"/>
      <c r="J23" s="7"/>
      <c r="K23" s="183"/>
      <c r="L23" s="183"/>
      <c r="M23" s="183"/>
      <c r="N23" s="183"/>
      <c r="O23" s="183"/>
      <c r="P23" s="18"/>
    </row>
    <row r="24" spans="7:20"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7:20"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7:20"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7:20">
      <c r="G27" s="183"/>
      <c r="H27" s="18"/>
      <c r="I27" s="105"/>
      <c r="J27" s="7"/>
      <c r="K27" s="183"/>
      <c r="L27" s="183"/>
      <c r="M27" s="183"/>
      <c r="N27" s="183"/>
      <c r="O27" s="183"/>
      <c r="P27" s="18"/>
    </row>
    <row r="28" spans="7:20">
      <c r="G28" s="183"/>
      <c r="H28" s="18"/>
      <c r="I28" s="105"/>
      <c r="J28" s="7"/>
      <c r="K28" s="183"/>
      <c r="L28" s="183"/>
      <c r="M28" s="183"/>
      <c r="N28" s="183"/>
      <c r="O28" s="183"/>
      <c r="P28" s="18"/>
    </row>
    <row r="29" spans="7:20">
      <c r="G29" s="183"/>
      <c r="H29" s="18"/>
      <c r="I29" s="105"/>
      <c r="J29" s="7"/>
      <c r="K29" s="183"/>
      <c r="L29" s="183"/>
      <c r="M29" s="183"/>
      <c r="N29" s="183"/>
      <c r="O29" s="183"/>
      <c r="P29" s="18"/>
    </row>
    <row r="30" spans="7:20"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7:20"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7:20">
      <c r="G32" s="18"/>
      <c r="H32" s="18"/>
      <c r="I32" s="18"/>
      <c r="J32" s="18"/>
      <c r="K32" s="18"/>
      <c r="L32" s="18"/>
      <c r="M32" s="18"/>
      <c r="N32" s="18"/>
      <c r="O32" s="18"/>
      <c r="P32" s="18"/>
    </row>
  </sheetData>
  <conditionalFormatting sqref="R4:S4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5:S5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7:G29 G15:G23 C4:C7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7:O29 R6 K15:O23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:O4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5:O7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8:O8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:G7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:G4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8:G8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5:AB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5:AN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6:AN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9:AN9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6:AF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5:AF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9:AF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S37"/>
  <sheetViews>
    <sheetView zoomScale="55" zoomScaleNormal="55" zoomScalePageLayoutView="55" workbookViewId="0">
      <selection activeCell="AA47" sqref="AA47"/>
    </sheetView>
  </sheetViews>
  <sheetFormatPr baseColWidth="10" defaultColWidth="8.83203125" defaultRowHeight="14" x14ac:dyDescent="0"/>
  <cols>
    <col min="1" max="16384" width="8.83203125" style="1"/>
  </cols>
  <sheetData>
    <row r="2" spans="2:45">
      <c r="E2" s="1" t="s">
        <v>186</v>
      </c>
      <c r="J2" s="110">
        <v>3</v>
      </c>
      <c r="K2" s="110"/>
      <c r="L2" s="110"/>
      <c r="M2" s="110" t="s">
        <v>188</v>
      </c>
      <c r="N2" s="110"/>
      <c r="O2" s="110"/>
      <c r="P2" s="110"/>
    </row>
    <row r="3" spans="2:45">
      <c r="B3" s="1" t="s">
        <v>187</v>
      </c>
      <c r="C3" s="1" t="s">
        <v>65</v>
      </c>
      <c r="E3" s="1" t="s">
        <v>155</v>
      </c>
      <c r="J3" s="110" t="s">
        <v>187</v>
      </c>
      <c r="K3" s="110" t="s">
        <v>65</v>
      </c>
      <c r="L3" s="110"/>
      <c r="M3" s="110" t="s">
        <v>155</v>
      </c>
      <c r="N3" s="110"/>
      <c r="O3" s="110"/>
      <c r="P3" s="110"/>
      <c r="AH3" s="1" t="s">
        <v>186</v>
      </c>
      <c r="AM3" s="110">
        <v>3</v>
      </c>
      <c r="AN3" s="110"/>
      <c r="AO3" s="110"/>
      <c r="AP3" s="110" t="s">
        <v>188</v>
      </c>
      <c r="AQ3" s="110"/>
      <c r="AR3" s="110"/>
      <c r="AS3" s="110"/>
    </row>
    <row r="4" spans="2:45">
      <c r="D4" s="110">
        <v>0.1</v>
      </c>
      <c r="E4" s="110">
        <v>0.5</v>
      </c>
      <c r="F4" s="110">
        <v>1</v>
      </c>
      <c r="G4" s="110">
        <v>2</v>
      </c>
      <c r="H4" s="110">
        <v>4</v>
      </c>
      <c r="J4" s="110"/>
      <c r="K4" s="110"/>
      <c r="L4" s="110">
        <v>0.1</v>
      </c>
      <c r="M4" s="110">
        <v>0.5</v>
      </c>
      <c r="N4" s="110">
        <v>1</v>
      </c>
      <c r="O4" s="110">
        <v>2</v>
      </c>
      <c r="P4" s="110">
        <v>4</v>
      </c>
      <c r="S4" s="1" t="s">
        <v>156</v>
      </c>
      <c r="AE4" s="1" t="s">
        <v>187</v>
      </c>
      <c r="AF4" s="1" t="s">
        <v>65</v>
      </c>
      <c r="AH4" s="1" t="s">
        <v>155</v>
      </c>
      <c r="AM4" s="110" t="s">
        <v>187</v>
      </c>
      <c r="AN4" s="110" t="s">
        <v>65</v>
      </c>
      <c r="AO4" s="110"/>
      <c r="AP4" s="110" t="s">
        <v>155</v>
      </c>
      <c r="AQ4" s="110"/>
      <c r="AR4" s="110"/>
      <c r="AS4" s="110"/>
    </row>
    <row r="5" spans="2:45" ht="15">
      <c r="B5" s="110">
        <v>100</v>
      </c>
      <c r="C5" s="7" t="s">
        <v>194</v>
      </c>
      <c r="D5" s="139">
        <v>34.678571428571431</v>
      </c>
      <c r="E5" s="138">
        <v>15.678571428571429</v>
      </c>
      <c r="F5" s="138">
        <v>21.357142857142858</v>
      </c>
      <c r="G5" s="138">
        <v>27.214285714285715</v>
      </c>
      <c r="H5" s="138">
        <v>22.214285714285715</v>
      </c>
      <c r="J5" s="110">
        <v>100</v>
      </c>
      <c r="K5" s="7" t="s">
        <v>7</v>
      </c>
      <c r="L5" s="139">
        <v>7.0645275235335747</v>
      </c>
      <c r="M5" s="138">
        <v>2.3793943314910351</v>
      </c>
      <c r="N5" s="138">
        <v>2.0014639388994846</v>
      </c>
      <c r="O5" s="138">
        <v>4.6778090174060951</v>
      </c>
      <c r="P5" s="138">
        <v>3.8498117671490402</v>
      </c>
      <c r="R5" s="1" t="s">
        <v>157</v>
      </c>
      <c r="S5" s="178">
        <v>14.228571428571428</v>
      </c>
      <c r="T5" s="1">
        <v>76</v>
      </c>
      <c r="AG5" s="110">
        <v>0.1</v>
      </c>
      <c r="AH5" s="110">
        <v>0.5</v>
      </c>
      <c r="AI5" s="110">
        <v>1</v>
      </c>
      <c r="AJ5" s="110">
        <v>2</v>
      </c>
      <c r="AK5" s="110">
        <v>4</v>
      </c>
      <c r="AM5" s="110"/>
      <c r="AN5" s="110"/>
      <c r="AO5" s="110">
        <v>0.1</v>
      </c>
      <c r="AP5" s="110">
        <v>0.5</v>
      </c>
      <c r="AQ5" s="110">
        <v>1</v>
      </c>
      <c r="AR5" s="110">
        <v>2</v>
      </c>
      <c r="AS5" s="110">
        <v>4</v>
      </c>
    </row>
    <row r="6" spans="2:45" ht="15">
      <c r="B6" s="110" t="s">
        <v>134</v>
      </c>
      <c r="C6" s="7" t="s">
        <v>208</v>
      </c>
      <c r="D6" s="173">
        <v>43.178571428571431</v>
      </c>
      <c r="E6" s="138">
        <v>17.357142857142858</v>
      </c>
      <c r="F6" s="138">
        <v>9.1785714285714288</v>
      </c>
      <c r="G6" s="138">
        <v>5.9642857142857144</v>
      </c>
      <c r="H6" s="138">
        <v>8.7857142857142865</v>
      </c>
      <c r="J6" s="110" t="s">
        <v>134</v>
      </c>
      <c r="K6" s="7" t="s">
        <v>140</v>
      </c>
      <c r="L6" s="139">
        <v>4.7894984249406996</v>
      </c>
      <c r="M6" s="138">
        <v>2.720787256574912</v>
      </c>
      <c r="N6" s="138">
        <v>1.9361867089806339</v>
      </c>
      <c r="O6" s="138">
        <v>1.1156440980842972</v>
      </c>
      <c r="P6" s="138">
        <v>1.5922739578241327</v>
      </c>
      <c r="R6" s="1" t="s">
        <v>158</v>
      </c>
      <c r="S6" s="178">
        <v>14.387669791067861</v>
      </c>
      <c r="T6" s="1">
        <v>76</v>
      </c>
      <c r="AD6" s="1">
        <v>0</v>
      </c>
      <c r="AE6" s="110">
        <v>100</v>
      </c>
      <c r="AF6" s="7" t="s">
        <v>194</v>
      </c>
      <c r="AG6" s="139">
        <v>34.678571428571431</v>
      </c>
      <c r="AH6" s="138">
        <v>15.678571428571429</v>
      </c>
      <c r="AI6" s="138">
        <v>21.357142857142858</v>
      </c>
      <c r="AJ6" s="138">
        <v>27.214285714285715</v>
      </c>
      <c r="AK6" s="138">
        <v>22.214285714285715</v>
      </c>
      <c r="AM6" s="110">
        <v>100</v>
      </c>
      <c r="AN6" s="7" t="s">
        <v>7</v>
      </c>
      <c r="AO6" s="139">
        <v>7.0645275235335747</v>
      </c>
      <c r="AP6" s="138">
        <v>2.3793943314910351</v>
      </c>
      <c r="AQ6" s="138">
        <v>2.0014639388994846</v>
      </c>
      <c r="AR6" s="138">
        <v>4.6778090174060951</v>
      </c>
      <c r="AS6" s="138">
        <v>3.8498117671490402</v>
      </c>
    </row>
    <row r="7" spans="2:45" ht="15">
      <c r="B7" s="110" t="s">
        <v>135</v>
      </c>
      <c r="C7" s="7" t="s">
        <v>209</v>
      </c>
      <c r="D7" s="173">
        <v>34.285714285714285</v>
      </c>
      <c r="E7" s="138">
        <v>17.464285714285715</v>
      </c>
      <c r="F7" s="138">
        <v>7.8571428571428568</v>
      </c>
      <c r="G7" s="138">
        <v>3.3571428571428572</v>
      </c>
      <c r="H7" s="138">
        <v>4.8928571428571432</v>
      </c>
      <c r="J7" s="110" t="s">
        <v>135</v>
      </c>
      <c r="K7" s="7" t="s">
        <v>140</v>
      </c>
      <c r="L7" s="139">
        <v>3.5955797167664163</v>
      </c>
      <c r="M7" s="138">
        <v>1.8433938556449292</v>
      </c>
      <c r="N7" s="138">
        <v>1.2937725135063194</v>
      </c>
      <c r="O7" s="138">
        <v>0.65911253006331938</v>
      </c>
      <c r="P7" s="138">
        <v>0.86730636604228584</v>
      </c>
      <c r="S7" s="179">
        <v>0</v>
      </c>
      <c r="T7" s="1">
        <v>0</v>
      </c>
      <c r="AD7" s="1">
        <v>30</v>
      </c>
      <c r="AE7" s="110" t="s">
        <v>134</v>
      </c>
      <c r="AF7" s="7" t="s">
        <v>208</v>
      </c>
      <c r="AG7" s="173">
        <v>43.178571428571431</v>
      </c>
      <c r="AH7" s="138">
        <v>17.357142857142858</v>
      </c>
      <c r="AI7" s="138">
        <v>9.1785714285714288</v>
      </c>
      <c r="AJ7" s="138">
        <v>5.9642857142857144</v>
      </c>
      <c r="AK7" s="138">
        <v>8.7857142857142865</v>
      </c>
      <c r="AM7" s="110" t="s">
        <v>134</v>
      </c>
      <c r="AN7" s="7" t="s">
        <v>140</v>
      </c>
      <c r="AO7" s="139">
        <v>4.7894984249406996</v>
      </c>
      <c r="AP7" s="138">
        <v>2.720787256574912</v>
      </c>
      <c r="AQ7" s="138">
        <v>1.9361867089806339</v>
      </c>
      <c r="AR7" s="138">
        <v>1.1156440980842972</v>
      </c>
      <c r="AS7" s="138">
        <v>1.5922739578241327</v>
      </c>
    </row>
    <row r="8" spans="2:45" ht="15">
      <c r="B8" s="110" t="s">
        <v>136</v>
      </c>
      <c r="C8" s="7" t="s">
        <v>210</v>
      </c>
      <c r="D8" s="173">
        <v>33.035714285714285</v>
      </c>
      <c r="E8" s="138">
        <v>13.428571428571429</v>
      </c>
      <c r="F8" s="138">
        <v>11.107142857142858</v>
      </c>
      <c r="G8" s="138">
        <v>5.8571428571428568</v>
      </c>
      <c r="H8" s="138">
        <v>4.8928571428571432</v>
      </c>
      <c r="J8" s="110" t="s">
        <v>136</v>
      </c>
      <c r="K8" s="7" t="s">
        <v>140</v>
      </c>
      <c r="L8" s="139">
        <v>3.3670839529454741</v>
      </c>
      <c r="M8" s="138">
        <v>1.689861278728354</v>
      </c>
      <c r="N8" s="138">
        <v>1.4936720896547053</v>
      </c>
      <c r="O8" s="138">
        <v>1.0979951495569056</v>
      </c>
      <c r="P8" s="138">
        <v>0.82830113270471217</v>
      </c>
      <c r="AD8" s="1">
        <v>50</v>
      </c>
      <c r="AE8" s="110" t="s">
        <v>135</v>
      </c>
      <c r="AF8" s="7" t="s">
        <v>209</v>
      </c>
      <c r="AG8" s="173">
        <v>34.285714285714285</v>
      </c>
      <c r="AH8" s="138">
        <v>17.464285714285715</v>
      </c>
      <c r="AI8" s="138">
        <v>7.8571428571428568</v>
      </c>
      <c r="AJ8" s="138">
        <v>3.3571428571428572</v>
      </c>
      <c r="AK8" s="138">
        <v>4.8928571428571432</v>
      </c>
      <c r="AM8" s="110" t="s">
        <v>135</v>
      </c>
      <c r="AN8" s="7" t="s">
        <v>140</v>
      </c>
      <c r="AO8" s="139">
        <v>3.5955797167664163</v>
      </c>
      <c r="AP8" s="138">
        <v>1.8433938556449292</v>
      </c>
      <c r="AQ8" s="138">
        <v>1.2937725135063194</v>
      </c>
      <c r="AR8" s="138">
        <v>0.65911253006331938</v>
      </c>
      <c r="AS8" s="138">
        <v>0.86730636604228584</v>
      </c>
    </row>
    <row r="9" spans="2:45" ht="15">
      <c r="B9" s="110">
        <v>100</v>
      </c>
      <c r="C9" s="7" t="s">
        <v>207</v>
      </c>
      <c r="D9" s="139">
        <v>8.1785714285714288</v>
      </c>
      <c r="E9" s="138">
        <v>6.2857142857142856</v>
      </c>
      <c r="F9" s="138">
        <v>9.1428571428571423</v>
      </c>
      <c r="G9" s="138">
        <v>11.25</v>
      </c>
      <c r="H9" s="138">
        <v>10.142857142857142</v>
      </c>
      <c r="J9" s="110">
        <v>100</v>
      </c>
      <c r="K9" s="7" t="s">
        <v>22</v>
      </c>
      <c r="L9" s="139">
        <v>1.1257608496264986</v>
      </c>
      <c r="M9" s="138">
        <v>0.95376883001257295</v>
      </c>
      <c r="N9" s="138">
        <v>2.0090498199741891</v>
      </c>
      <c r="O9" s="138">
        <v>1.6302570641583172</v>
      </c>
      <c r="P9" s="138">
        <v>1.349813122196035</v>
      </c>
      <c r="AD9" s="1">
        <v>70</v>
      </c>
      <c r="AE9" s="110" t="s">
        <v>136</v>
      </c>
      <c r="AF9" s="7" t="s">
        <v>210</v>
      </c>
      <c r="AG9" s="173">
        <v>33.035714285714285</v>
      </c>
      <c r="AH9" s="138">
        <v>13.428571428571429</v>
      </c>
      <c r="AI9" s="138">
        <v>11.107142857142858</v>
      </c>
      <c r="AJ9" s="138">
        <v>5.8571428571428568</v>
      </c>
      <c r="AK9" s="138">
        <v>4.8928571428571432</v>
      </c>
      <c r="AM9" s="110" t="s">
        <v>136</v>
      </c>
      <c r="AN9" s="7" t="s">
        <v>140</v>
      </c>
      <c r="AO9" s="139">
        <v>3.3670839529454741</v>
      </c>
      <c r="AP9" s="138">
        <v>1.689861278728354</v>
      </c>
      <c r="AQ9" s="138">
        <v>1.4936720896547053</v>
      </c>
      <c r="AR9" s="138">
        <v>1.0979951495569056</v>
      </c>
      <c r="AS9" s="138">
        <v>0.82830113270471217</v>
      </c>
    </row>
    <row r="10" spans="2:45" ht="15">
      <c r="B10" s="110"/>
      <c r="C10" s="7"/>
      <c r="D10" s="183"/>
      <c r="E10" s="183"/>
      <c r="F10" s="183"/>
      <c r="G10" s="183"/>
      <c r="H10" s="183"/>
      <c r="I10" s="18"/>
      <c r="J10" s="105"/>
      <c r="K10" s="7"/>
      <c r="L10" s="183"/>
      <c r="M10" s="183"/>
      <c r="N10" s="183"/>
      <c r="O10" s="183"/>
      <c r="P10" s="183"/>
      <c r="AD10" s="1">
        <v>100</v>
      </c>
      <c r="AE10" s="110">
        <v>100</v>
      </c>
      <c r="AF10" s="7" t="s">
        <v>207</v>
      </c>
      <c r="AG10" s="139">
        <v>8.1785714285714288</v>
      </c>
      <c r="AH10" s="138">
        <v>6.2857142857142856</v>
      </c>
      <c r="AI10" s="138">
        <v>9.1428571428571423</v>
      </c>
      <c r="AJ10" s="138">
        <v>11.25</v>
      </c>
      <c r="AK10" s="138">
        <v>10.142857142857142</v>
      </c>
      <c r="AM10" s="110">
        <v>100</v>
      </c>
      <c r="AN10" s="7" t="s">
        <v>22</v>
      </c>
      <c r="AO10" s="139">
        <v>1.1257608496264986</v>
      </c>
      <c r="AP10" s="138">
        <v>0.95376883001257295</v>
      </c>
      <c r="AQ10" s="138">
        <v>2.0090498199741891</v>
      </c>
      <c r="AR10" s="138">
        <v>1.6302570641583172</v>
      </c>
      <c r="AS10" s="138">
        <v>1.349813122196035</v>
      </c>
    </row>
    <row r="11" spans="2:45" ht="15"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T11" s="148" t="s">
        <v>65</v>
      </c>
      <c r="U11" s="148">
        <v>0.1</v>
      </c>
      <c r="V11" s="149">
        <v>0.5</v>
      </c>
      <c r="W11" s="149">
        <v>1</v>
      </c>
      <c r="X11" s="149">
        <v>2</v>
      </c>
      <c r="Y11" s="149">
        <v>4</v>
      </c>
    </row>
    <row r="12" spans="2:45" ht="15">
      <c r="B12" s="110"/>
      <c r="C12" s="7"/>
      <c r="D12" s="183"/>
      <c r="E12" s="183"/>
      <c r="F12" s="183"/>
      <c r="G12" s="183"/>
      <c r="H12" s="183"/>
      <c r="I12" s="18"/>
      <c r="J12" s="105"/>
      <c r="K12" s="7"/>
      <c r="L12" s="183"/>
      <c r="M12" s="183"/>
      <c r="N12" s="183"/>
      <c r="O12" s="183"/>
      <c r="P12" s="183"/>
      <c r="T12" s="156" t="s">
        <v>3</v>
      </c>
      <c r="U12" s="139">
        <v>3.4078962152267214</v>
      </c>
      <c r="V12" s="138">
        <v>2.1666230590413655</v>
      </c>
      <c r="W12" s="138">
        <v>2.0387867837291598</v>
      </c>
      <c r="X12" s="138">
        <v>2.4100209663405541</v>
      </c>
      <c r="Y12" s="138">
        <v>2.2801996139959813</v>
      </c>
    </row>
    <row r="13" spans="2:45" ht="15">
      <c r="B13" s="110"/>
      <c r="C13" s="7"/>
      <c r="D13" s="183"/>
      <c r="E13" s="183"/>
      <c r="F13" s="183"/>
      <c r="G13" s="183"/>
      <c r="H13" s="183"/>
      <c r="I13" s="18"/>
      <c r="J13" s="105"/>
      <c r="K13" s="7"/>
      <c r="L13" s="183"/>
      <c r="M13" s="183"/>
      <c r="N13" s="183"/>
      <c r="O13" s="183"/>
      <c r="P13" s="183"/>
      <c r="T13" s="132" t="s">
        <v>5</v>
      </c>
      <c r="U13" s="139">
        <v>1.8624770768194718</v>
      </c>
      <c r="V13" s="138">
        <v>1.6149574853587481</v>
      </c>
      <c r="W13" s="138">
        <v>5.706322990424801</v>
      </c>
      <c r="X13" s="138">
        <v>4.0603674122298106</v>
      </c>
      <c r="Y13" s="138">
        <v>4.4960930381509838</v>
      </c>
    </row>
    <row r="14" spans="2:45" ht="15">
      <c r="B14" s="110"/>
      <c r="C14" s="7"/>
      <c r="D14" s="183"/>
      <c r="E14" s="183"/>
      <c r="F14" s="183"/>
      <c r="G14" s="183"/>
      <c r="H14" s="183"/>
      <c r="I14" s="18"/>
      <c r="J14" s="105"/>
      <c r="K14" s="7"/>
      <c r="L14" s="183"/>
      <c r="M14" s="183"/>
      <c r="N14" s="183"/>
      <c r="O14" s="183"/>
      <c r="P14" s="183"/>
      <c r="T14" s="132" t="s">
        <v>6</v>
      </c>
      <c r="U14" s="139">
        <v>6.0968654821541692</v>
      </c>
      <c r="V14" s="138">
        <v>2.9327625191878619</v>
      </c>
      <c r="W14" s="138">
        <v>1.8991484744994265</v>
      </c>
      <c r="X14" s="138">
        <v>1.373457356309032</v>
      </c>
      <c r="Y14" s="138">
        <v>0.81240732944394345</v>
      </c>
    </row>
    <row r="15" spans="2:45" ht="15">
      <c r="B15" s="110"/>
      <c r="C15" s="7"/>
      <c r="D15" s="183"/>
      <c r="E15" s="183"/>
      <c r="F15" s="183"/>
      <c r="G15" s="183"/>
      <c r="H15" s="183"/>
      <c r="I15" s="18"/>
      <c r="J15" s="105"/>
      <c r="K15" s="7"/>
      <c r="L15" s="183"/>
      <c r="M15" s="183"/>
      <c r="N15" s="183"/>
      <c r="O15" s="183"/>
      <c r="P15" s="183"/>
      <c r="T15" s="132" t="s">
        <v>7</v>
      </c>
      <c r="U15" s="139">
        <v>7.0645275235335747</v>
      </c>
      <c r="V15" s="138">
        <v>2.3793943314910351</v>
      </c>
      <c r="W15" s="138">
        <v>2.0014639388994846</v>
      </c>
      <c r="X15" s="138">
        <v>4.6778090174060951</v>
      </c>
      <c r="Y15" s="138">
        <v>3.8498117671490402</v>
      </c>
    </row>
    <row r="16" spans="2:45" ht="15">
      <c r="B16" s="110"/>
      <c r="C16" s="7"/>
      <c r="D16" s="183"/>
      <c r="E16" s="183"/>
      <c r="F16" s="183"/>
      <c r="G16" s="183"/>
      <c r="H16" s="183"/>
      <c r="I16" s="18"/>
      <c r="J16" s="105"/>
      <c r="K16" s="7"/>
      <c r="L16" s="183"/>
      <c r="M16" s="183"/>
      <c r="N16" s="183"/>
      <c r="O16" s="183"/>
      <c r="P16" s="183"/>
      <c r="T16" s="132" t="s">
        <v>8</v>
      </c>
      <c r="U16" s="139">
        <v>1.6218900119565303</v>
      </c>
      <c r="V16" s="138">
        <v>1.324303322314633</v>
      </c>
      <c r="W16" s="138">
        <v>3.193754238755095</v>
      </c>
      <c r="X16" s="138">
        <v>3.1830641217741396</v>
      </c>
      <c r="Y16" s="138">
        <v>2.3403179393931075</v>
      </c>
    </row>
    <row r="17" spans="2:25" ht="15">
      <c r="B17" s="110"/>
      <c r="C17" s="7"/>
      <c r="D17" s="183"/>
      <c r="E17" s="183"/>
      <c r="F17" s="183"/>
      <c r="G17" s="183"/>
      <c r="H17" s="183"/>
      <c r="I17" s="18"/>
      <c r="J17" s="105"/>
      <c r="K17" s="7"/>
      <c r="L17" s="183"/>
      <c r="M17" s="183"/>
      <c r="N17" s="183"/>
      <c r="O17" s="183"/>
      <c r="P17" s="183"/>
      <c r="S17" s="1">
        <v>14.2</v>
      </c>
      <c r="T17" s="132" t="s">
        <v>21</v>
      </c>
      <c r="U17" s="139">
        <v>1.6097274925126834</v>
      </c>
      <c r="V17" s="138">
        <v>1.559281454572246</v>
      </c>
      <c r="W17" s="138">
        <v>1.5679826334901423</v>
      </c>
      <c r="X17" s="138">
        <v>0.92469684108976524</v>
      </c>
      <c r="Y17" s="138">
        <v>1.5466419381868668</v>
      </c>
    </row>
    <row r="18" spans="2:25" ht="15">
      <c r="B18" s="110"/>
      <c r="C18" s="7"/>
      <c r="D18" s="183"/>
      <c r="E18" s="183"/>
      <c r="F18" s="183"/>
      <c r="G18" s="183"/>
      <c r="H18" s="183"/>
      <c r="I18" s="18"/>
      <c r="J18" s="105"/>
      <c r="K18" s="7"/>
      <c r="L18" s="183"/>
      <c r="M18" s="183"/>
      <c r="N18" s="183"/>
      <c r="O18" s="183"/>
      <c r="P18" s="183"/>
      <c r="S18" s="1">
        <v>14.2</v>
      </c>
      <c r="T18" s="132" t="s">
        <v>22</v>
      </c>
      <c r="U18" s="139">
        <v>1.1257608496264986</v>
      </c>
      <c r="V18" s="138">
        <v>0.95376883001257295</v>
      </c>
      <c r="W18" s="138">
        <v>2.0090498199741891</v>
      </c>
      <c r="X18" s="138">
        <v>1.6302570641583172</v>
      </c>
      <c r="Y18" s="138">
        <v>1.349813122196035</v>
      </c>
    </row>
    <row r="19" spans="2:25" ht="15">
      <c r="B19" s="110"/>
      <c r="C19" s="7"/>
      <c r="D19" s="183"/>
      <c r="E19" s="183"/>
      <c r="F19" s="183"/>
      <c r="G19" s="183"/>
      <c r="H19" s="183"/>
      <c r="I19" s="18"/>
      <c r="J19" s="105"/>
      <c r="K19" s="7"/>
      <c r="L19" s="183"/>
      <c r="M19" s="183"/>
      <c r="N19" s="183"/>
      <c r="O19" s="183"/>
      <c r="P19" s="183"/>
      <c r="S19" s="1">
        <v>14.2</v>
      </c>
      <c r="T19" s="132" t="s">
        <v>35</v>
      </c>
      <c r="U19" s="139">
        <v>1.3072852439290779</v>
      </c>
      <c r="V19" s="138">
        <v>1.1557637611139038</v>
      </c>
      <c r="W19" s="138">
        <v>0.87514171188043355</v>
      </c>
      <c r="X19" s="138">
        <v>0.90316797777021474</v>
      </c>
      <c r="Y19" s="138">
        <v>1.8535781824916968</v>
      </c>
    </row>
    <row r="20" spans="2:25" ht="15">
      <c r="B20" s="110"/>
      <c r="C20" s="7"/>
      <c r="D20" s="183"/>
      <c r="E20" s="183"/>
      <c r="F20" s="183"/>
      <c r="G20" s="183"/>
      <c r="H20" s="183"/>
      <c r="I20" s="18"/>
      <c r="J20" s="105"/>
      <c r="K20" s="7"/>
      <c r="L20" s="183"/>
      <c r="M20" s="183"/>
      <c r="N20" s="183"/>
      <c r="O20" s="183"/>
      <c r="P20" s="183"/>
      <c r="S20" s="1">
        <v>14.2</v>
      </c>
      <c r="T20" s="132" t="s">
        <v>36</v>
      </c>
      <c r="U20" s="139">
        <v>2.5827480867316988</v>
      </c>
      <c r="V20" s="138">
        <v>2.6660997129732884</v>
      </c>
      <c r="W20" s="138">
        <v>1.7033380592876115</v>
      </c>
      <c r="X20" s="138">
        <v>1.4364860122855578</v>
      </c>
      <c r="Y20" s="138">
        <v>1.3556800805225484</v>
      </c>
    </row>
    <row r="21" spans="2:25" ht="15">
      <c r="B21" s="110"/>
      <c r="C21" s="7"/>
      <c r="D21" s="183"/>
      <c r="E21" s="183"/>
      <c r="F21" s="183"/>
      <c r="G21" s="183"/>
      <c r="H21" s="183"/>
      <c r="I21" s="18"/>
      <c r="J21" s="105"/>
      <c r="K21" s="7"/>
      <c r="L21" s="183"/>
      <c r="M21" s="183"/>
      <c r="N21" s="183"/>
      <c r="O21" s="183"/>
      <c r="P21" s="183"/>
      <c r="S21" s="1">
        <v>14.2</v>
      </c>
      <c r="T21" s="132" t="s">
        <v>37</v>
      </c>
      <c r="U21" s="139">
        <v>2.7092249535297759</v>
      </c>
      <c r="V21" s="138">
        <v>2.3765037805984637</v>
      </c>
      <c r="W21" s="138">
        <v>1.3579606280269516</v>
      </c>
      <c r="X21" s="138">
        <v>1.0098485177107506</v>
      </c>
      <c r="Y21" s="138">
        <v>0.97325827530309539</v>
      </c>
    </row>
    <row r="22" spans="2:25" ht="15">
      <c r="B22" s="110"/>
      <c r="C22" s="7"/>
      <c r="D22" s="183"/>
      <c r="E22" s="183"/>
      <c r="F22" s="183"/>
      <c r="G22" s="183"/>
      <c r="H22" s="183"/>
      <c r="I22" s="18"/>
      <c r="J22" s="105"/>
      <c r="K22" s="7"/>
      <c r="L22" s="183"/>
      <c r="M22" s="183"/>
      <c r="N22" s="183"/>
      <c r="O22" s="183"/>
      <c r="P22" s="183"/>
      <c r="T22" s="132" t="s">
        <v>39</v>
      </c>
      <c r="U22" s="139">
        <v>1.8483077386081133</v>
      </c>
      <c r="V22" s="138">
        <v>1.3296967129576922</v>
      </c>
      <c r="W22" s="138">
        <v>0.76363889951904274</v>
      </c>
      <c r="X22" s="138">
        <v>0.96870923462859804</v>
      </c>
      <c r="Y22" s="138">
        <v>0.86907479844430258</v>
      </c>
    </row>
    <row r="23" spans="2:25" ht="15">
      <c r="B23" s="110"/>
      <c r="C23" s="7"/>
      <c r="D23" s="183"/>
      <c r="E23" s="183"/>
      <c r="F23" s="183"/>
      <c r="G23" s="183"/>
      <c r="H23" s="183"/>
      <c r="I23" s="18"/>
      <c r="J23" s="105"/>
      <c r="K23" s="7"/>
      <c r="L23" s="183"/>
      <c r="M23" s="183"/>
      <c r="N23" s="183"/>
      <c r="O23" s="183"/>
      <c r="P23" s="183"/>
      <c r="T23" s="132" t="s">
        <v>112</v>
      </c>
      <c r="U23" s="139">
        <v>1.3316847801719056</v>
      </c>
      <c r="V23" s="138">
        <v>1.6803716565111562</v>
      </c>
      <c r="W23" s="138">
        <v>1.0695751164388667</v>
      </c>
      <c r="X23" s="138">
        <v>0.97783446547691666</v>
      </c>
      <c r="Y23" s="138">
        <v>0.72178601862971992</v>
      </c>
    </row>
    <row r="24" spans="2:25" ht="15">
      <c r="B24" s="110"/>
      <c r="C24" s="7"/>
      <c r="D24" s="183"/>
      <c r="E24" s="183"/>
      <c r="F24" s="183"/>
      <c r="G24" s="183"/>
      <c r="H24" s="183"/>
      <c r="I24" s="18"/>
      <c r="J24" s="105"/>
      <c r="K24" s="7"/>
      <c r="L24" s="183"/>
      <c r="M24" s="183"/>
      <c r="N24" s="183"/>
      <c r="O24" s="183"/>
      <c r="P24" s="183"/>
      <c r="T24" s="132" t="s">
        <v>112</v>
      </c>
      <c r="U24" s="139">
        <v>2.1237685952352088</v>
      </c>
      <c r="V24" s="138">
        <v>1.4954421809967979</v>
      </c>
      <c r="W24" s="138">
        <v>1.5738917683766787</v>
      </c>
      <c r="X24" s="138">
        <v>1.2186352229032189</v>
      </c>
      <c r="Y24" s="138">
        <v>0.99533587276962499</v>
      </c>
    </row>
    <row r="25" spans="2:25" ht="15">
      <c r="B25" s="110"/>
      <c r="C25" s="7"/>
      <c r="D25" s="183"/>
      <c r="E25" s="183"/>
      <c r="F25" s="183"/>
      <c r="G25" s="183"/>
      <c r="H25" s="183"/>
      <c r="I25" s="18"/>
      <c r="J25" s="105"/>
      <c r="K25" s="7"/>
      <c r="L25" s="183"/>
      <c r="M25" s="183"/>
      <c r="N25" s="183"/>
      <c r="O25" s="183"/>
      <c r="P25" s="183"/>
      <c r="T25" s="132" t="s">
        <v>112</v>
      </c>
      <c r="U25" s="139">
        <v>2.5517600968423215</v>
      </c>
      <c r="V25" s="138">
        <v>1.7227524602520847</v>
      </c>
      <c r="W25" s="138">
        <v>1.5337596765060322</v>
      </c>
      <c r="X25" s="138">
        <v>1.6331667275850015</v>
      </c>
      <c r="Y25" s="138">
        <v>2.2388022355124289</v>
      </c>
    </row>
    <row r="26" spans="2:25" ht="15">
      <c r="B26" s="110"/>
      <c r="C26" s="7"/>
      <c r="D26" s="183"/>
      <c r="E26" s="183"/>
      <c r="F26" s="183"/>
      <c r="G26" s="183"/>
      <c r="H26" s="183"/>
      <c r="I26" s="18"/>
      <c r="J26" s="105"/>
      <c r="K26" s="7"/>
      <c r="L26" s="183"/>
      <c r="M26" s="183"/>
      <c r="N26" s="183"/>
      <c r="O26" s="183"/>
      <c r="P26" s="183"/>
      <c r="T26" s="132" t="s">
        <v>137</v>
      </c>
      <c r="U26" s="139">
        <v>3.128937428761811</v>
      </c>
      <c r="V26" s="138">
        <v>2.8048117601411602</v>
      </c>
      <c r="W26" s="138">
        <v>2.2357299220170952</v>
      </c>
      <c r="X26" s="138">
        <v>1.9950216763333828</v>
      </c>
      <c r="Y26" s="138">
        <v>2.6476789989786624</v>
      </c>
    </row>
    <row r="27" spans="2:25" ht="15"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T27" s="132" t="s">
        <v>137</v>
      </c>
      <c r="U27" s="139">
        <v>3.5158842129600627</v>
      </c>
      <c r="V27" s="138">
        <v>3.1922747240537119</v>
      </c>
      <c r="W27" s="138">
        <v>3.3308947996429943</v>
      </c>
      <c r="X27" s="138">
        <v>3.2171650830474552</v>
      </c>
      <c r="Y27" s="138">
        <v>3.8894577653239586</v>
      </c>
    </row>
    <row r="28" spans="2:25" ht="15">
      <c r="T28" s="132" t="s">
        <v>137</v>
      </c>
      <c r="U28" s="139">
        <v>4.2679692155039968</v>
      </c>
      <c r="V28" s="138">
        <v>3.7672004116849078</v>
      </c>
      <c r="W28" s="138">
        <v>5.7570612923706035</v>
      </c>
      <c r="X28" s="138">
        <v>4.482750174922022</v>
      </c>
      <c r="Y28" s="138">
        <v>3.7144128997353461</v>
      </c>
    </row>
    <row r="29" spans="2:25" ht="15">
      <c r="T29" s="132" t="s">
        <v>138</v>
      </c>
      <c r="U29" s="139">
        <v>3.2510536695365544</v>
      </c>
      <c r="V29" s="138">
        <v>4.0123757436321545</v>
      </c>
      <c r="W29" s="138">
        <v>3.6405480803058898</v>
      </c>
      <c r="X29" s="138">
        <v>2.8032870647414874</v>
      </c>
      <c r="Y29" s="138">
        <v>4.2554708907346122</v>
      </c>
    </row>
    <row r="30" spans="2:25" ht="15">
      <c r="T30" s="132" t="s">
        <v>138</v>
      </c>
      <c r="U30" s="139">
        <v>2.9308289143981798</v>
      </c>
      <c r="V30" s="138">
        <v>2.814127248244501</v>
      </c>
      <c r="W30" s="138">
        <v>3.2350592677118706</v>
      </c>
      <c r="X30" s="138">
        <v>2.9400905858597657</v>
      </c>
      <c r="Y30" s="138">
        <v>4.4337953487114721</v>
      </c>
    </row>
    <row r="31" spans="2:25" ht="15">
      <c r="T31" s="132" t="s">
        <v>138</v>
      </c>
      <c r="U31" s="139">
        <v>3.7055503710693398</v>
      </c>
      <c r="V31" s="138">
        <v>2.2152988806848195</v>
      </c>
      <c r="W31" s="138">
        <v>2.20624928402259</v>
      </c>
      <c r="X31" s="138">
        <v>3.4451415613772598</v>
      </c>
      <c r="Y31" s="138">
        <v>3.6941034401810349</v>
      </c>
    </row>
    <row r="32" spans="2:25" ht="15">
      <c r="T32" s="132" t="s">
        <v>139</v>
      </c>
      <c r="U32" s="139">
        <v>2.6846755843485597</v>
      </c>
      <c r="V32" s="138">
        <v>2.2003207867549328</v>
      </c>
      <c r="W32" s="138">
        <v>3.0507408985743636</v>
      </c>
      <c r="X32" s="138">
        <v>2.201018454565836</v>
      </c>
      <c r="Y32" s="138">
        <v>2.981574495152453</v>
      </c>
    </row>
    <row r="33" spans="20:25" ht="15">
      <c r="T33" s="132" t="s">
        <v>139</v>
      </c>
      <c r="U33" s="139">
        <v>3.0421267474239615</v>
      </c>
      <c r="V33" s="138">
        <v>2.6535515783259194</v>
      </c>
      <c r="W33" s="138">
        <v>2.0518022054402398</v>
      </c>
      <c r="X33" s="138">
        <v>1.48823808838161</v>
      </c>
      <c r="Y33" s="138">
        <v>2.4757707214431126</v>
      </c>
    </row>
    <row r="34" spans="20:25" ht="15">
      <c r="T34" s="132" t="s">
        <v>139</v>
      </c>
      <c r="U34" s="139">
        <v>5.0681812019095442</v>
      </c>
      <c r="V34" s="138">
        <v>3.0777896477255005</v>
      </c>
      <c r="W34" s="138">
        <v>2.7896373813771422</v>
      </c>
      <c r="X34" s="138">
        <v>2.2208470801904223</v>
      </c>
      <c r="Y34" s="138">
        <v>2.4607654482052688</v>
      </c>
    </row>
    <row r="35" spans="20:25" ht="15">
      <c r="T35" s="132" t="s">
        <v>140</v>
      </c>
      <c r="U35" s="139">
        <v>4.7894984249406996</v>
      </c>
      <c r="V35" s="138">
        <v>2.720787256574912</v>
      </c>
      <c r="W35" s="138">
        <v>1.9361867089806339</v>
      </c>
      <c r="X35" s="138">
        <v>1.1156440980842972</v>
      </c>
      <c r="Y35" s="138">
        <v>1.5922739578241327</v>
      </c>
    </row>
    <row r="36" spans="20:25" ht="15">
      <c r="T36" s="132" t="s">
        <v>140</v>
      </c>
      <c r="U36" s="139">
        <v>3.5955797167664163</v>
      </c>
      <c r="V36" s="138">
        <v>1.8433938556449292</v>
      </c>
      <c r="W36" s="138">
        <v>1.2937725135063194</v>
      </c>
      <c r="X36" s="138">
        <v>0.65911253006331938</v>
      </c>
      <c r="Y36" s="138">
        <v>0.86730636604228584</v>
      </c>
    </row>
    <row r="37" spans="20:25" ht="15">
      <c r="T37" s="132" t="s">
        <v>140</v>
      </c>
      <c r="U37" s="139">
        <v>3.3670839529454741</v>
      </c>
      <c r="V37" s="138">
        <v>1.689861278728354</v>
      </c>
      <c r="W37" s="138">
        <v>1.4936720896547053</v>
      </c>
      <c r="X37" s="138">
        <v>1.0979951495569056</v>
      </c>
      <c r="Y37" s="138">
        <v>0.82830113270471217</v>
      </c>
    </row>
  </sheetData>
  <conditionalFormatting sqref="D12:H26 D10:H10 D6:D8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2:P26 S7 L10:P10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5:T5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6:T6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2:Y37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5:P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6:P8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:P9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6:H8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:H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:H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G7:AG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O6:AS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O7:AS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O10:AS1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H7:AK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G6:AK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G10:AK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34"/>
  <sheetViews>
    <sheetView topLeftCell="Z1" zoomScale="85" zoomScaleNormal="85" zoomScalePageLayoutView="85" workbookViewId="0">
      <selection activeCell="Z16" sqref="Z16"/>
    </sheetView>
  </sheetViews>
  <sheetFormatPr baseColWidth="10" defaultColWidth="8.83203125" defaultRowHeight="14" x14ac:dyDescent="0"/>
  <cols>
    <col min="1" max="27" width="8.83203125" style="1"/>
    <col min="28" max="28" width="19" style="1" customWidth="1"/>
    <col min="29" max="29" width="29.1640625" style="1" customWidth="1"/>
    <col min="30" max="16384" width="8.83203125" style="1"/>
  </cols>
  <sheetData>
    <row r="1" spans="1:163" ht="15">
      <c r="D1" s="1" t="s">
        <v>211</v>
      </c>
      <c r="N1" s="1" t="s">
        <v>212</v>
      </c>
      <c r="T1" s="1" t="s">
        <v>213</v>
      </c>
      <c r="V1" s="1" t="s">
        <v>214</v>
      </c>
      <c r="AA1" s="123" t="s">
        <v>215</v>
      </c>
      <c r="AB1" s="123"/>
      <c r="AC1" s="123"/>
      <c r="AD1" s="123" t="s">
        <v>216</v>
      </c>
      <c r="AE1" s="123"/>
      <c r="AF1" s="123"/>
      <c r="AG1" s="123"/>
    </row>
    <row r="2" spans="1:163" ht="15">
      <c r="A2" s="1" t="s">
        <v>187</v>
      </c>
      <c r="B2" s="1" t="s">
        <v>65</v>
      </c>
      <c r="D2" s="1" t="s">
        <v>155</v>
      </c>
      <c r="N2" s="1" t="s">
        <v>217</v>
      </c>
      <c r="V2" s="1" t="s">
        <v>217</v>
      </c>
      <c r="AA2" s="122"/>
      <c r="AB2" s="122"/>
      <c r="AC2" s="122"/>
      <c r="AD2" s="122" t="s">
        <v>155</v>
      </c>
      <c r="AE2" s="122"/>
      <c r="AF2" s="122"/>
      <c r="AG2" s="122"/>
      <c r="AH2" s="110"/>
    </row>
    <row r="3" spans="1:163" ht="15">
      <c r="C3" s="110">
        <v>0.1</v>
      </c>
      <c r="D3" s="110">
        <v>0.5</v>
      </c>
      <c r="E3" s="110">
        <v>1</v>
      </c>
      <c r="F3" s="110">
        <v>2</v>
      </c>
      <c r="G3" s="110">
        <v>4</v>
      </c>
      <c r="K3" s="1" t="s">
        <v>218</v>
      </c>
      <c r="L3" s="1" t="s">
        <v>65</v>
      </c>
      <c r="M3" s="1">
        <v>0.1</v>
      </c>
      <c r="N3" s="1">
        <v>0.5</v>
      </c>
      <c r="O3" s="1">
        <v>1</v>
      </c>
      <c r="P3" s="1">
        <v>2</v>
      </c>
      <c r="Q3" s="1">
        <v>4</v>
      </c>
      <c r="S3" s="1" t="s">
        <v>218</v>
      </c>
      <c r="T3" s="1" t="s">
        <v>65</v>
      </c>
      <c r="U3" s="1">
        <v>0.1</v>
      </c>
      <c r="V3" s="1">
        <v>0.5</v>
      </c>
      <c r="W3" s="1">
        <v>1</v>
      </c>
      <c r="X3" s="1">
        <v>2</v>
      </c>
      <c r="Y3" s="1">
        <v>4</v>
      </c>
      <c r="AA3" s="122"/>
      <c r="AB3" s="148" t="s">
        <v>219</v>
      </c>
      <c r="AC3" s="149" t="s">
        <v>220</v>
      </c>
      <c r="AD3" s="149"/>
      <c r="AF3" s="149" t="s">
        <v>221</v>
      </c>
      <c r="AH3" s="110"/>
    </row>
    <row r="4" spans="1:163" ht="15">
      <c r="A4" s="110">
        <v>100</v>
      </c>
      <c r="B4" s="172" t="s">
        <v>3</v>
      </c>
      <c r="C4" s="173">
        <v>29</v>
      </c>
      <c r="D4" s="173">
        <v>16.571428571428573</v>
      </c>
      <c r="E4" s="173">
        <v>12.357142857142858</v>
      </c>
      <c r="F4" s="173">
        <v>15.5</v>
      </c>
      <c r="G4" s="173">
        <v>14.607142857142858</v>
      </c>
      <c r="K4" s="110">
        <v>100</v>
      </c>
      <c r="L4" s="172" t="s">
        <v>3</v>
      </c>
      <c r="M4" s="185">
        <v>22.107142857142858</v>
      </c>
      <c r="N4" s="185">
        <v>13.642857142857142</v>
      </c>
      <c r="O4" s="185">
        <v>7.2857142857142856</v>
      </c>
      <c r="P4" s="185">
        <v>7.75</v>
      </c>
      <c r="Q4" s="185">
        <v>12.964285714285714</v>
      </c>
      <c r="S4" s="110">
        <v>100</v>
      </c>
      <c r="T4" s="172" t="s">
        <v>3</v>
      </c>
      <c r="U4" s="185">
        <f>C4/M4</f>
        <v>1.3117932148626816</v>
      </c>
      <c r="V4" s="185">
        <f t="shared" ref="V4:Y19" si="0">D4/N4</f>
        <v>1.2146596858638745</v>
      </c>
      <c r="W4" s="185">
        <f t="shared" si="0"/>
        <v>1.6960784313725492</v>
      </c>
      <c r="X4" s="185">
        <f t="shared" si="0"/>
        <v>2</v>
      </c>
      <c r="Y4" s="185">
        <f t="shared" si="0"/>
        <v>1.1267217630853996</v>
      </c>
      <c r="AA4" s="122"/>
      <c r="AB4" s="178">
        <v>22.107142857142858</v>
      </c>
      <c r="AC4" s="138">
        <v>0.47885496982052589</v>
      </c>
      <c r="AE4" s="1">
        <v>3.1599089489068679</v>
      </c>
      <c r="AH4" s="1">
        <v>22.107142857142858</v>
      </c>
      <c r="AI4" s="1">
        <v>18.178571428571427</v>
      </c>
      <c r="AJ4" s="1">
        <v>67.357142857142861</v>
      </c>
      <c r="AK4" s="1">
        <v>53.107142857142854</v>
      </c>
      <c r="AL4" s="1">
        <v>14.392857142857142</v>
      </c>
      <c r="AM4" s="1">
        <v>14.285714285714286</v>
      </c>
      <c r="AN4" s="1">
        <v>11.857142857142858</v>
      </c>
      <c r="AO4" s="1">
        <v>14.428571428571429</v>
      </c>
      <c r="AP4" s="1">
        <v>12.5</v>
      </c>
      <c r="AQ4" s="1">
        <v>21.035714285714285</v>
      </c>
      <c r="AR4" s="1">
        <v>18.178571428571427</v>
      </c>
      <c r="AS4" s="1">
        <v>19.178571428571427</v>
      </c>
      <c r="AT4" s="1">
        <v>28.035714285714285</v>
      </c>
      <c r="AU4" s="1">
        <v>31.75</v>
      </c>
      <c r="AV4" s="1">
        <v>36.464285714285715</v>
      </c>
      <c r="AW4" s="1">
        <v>62.642857142857146</v>
      </c>
      <c r="AX4" s="1">
        <v>91.178571428571431</v>
      </c>
      <c r="AY4" s="1">
        <v>90.714285714285708</v>
      </c>
      <c r="AZ4" s="1">
        <v>82.285714285714292</v>
      </c>
      <c r="BA4" s="1">
        <v>81.964285714285708</v>
      </c>
      <c r="BB4" s="1">
        <v>76.25</v>
      </c>
      <c r="BC4" s="1">
        <v>71.892857142857139</v>
      </c>
      <c r="BD4" s="1">
        <v>76.178571428571431</v>
      </c>
      <c r="BE4" s="1">
        <v>64.785714285714292</v>
      </c>
      <c r="BF4" s="1">
        <v>60.25</v>
      </c>
      <c r="BG4" s="1">
        <v>52.5</v>
      </c>
      <c r="BH4" s="1">
        <v>13.642857142857142</v>
      </c>
      <c r="BI4" s="1">
        <v>12.821428571428571</v>
      </c>
      <c r="BJ4" s="1">
        <v>38.071428571428569</v>
      </c>
      <c r="BK4" s="1">
        <v>18.571428571428573</v>
      </c>
      <c r="BL4" s="1">
        <v>5.8571428571428568</v>
      </c>
      <c r="BM4" s="1">
        <v>8.5357142857142865</v>
      </c>
      <c r="BN4" s="1">
        <v>7.9285714285714288</v>
      </c>
      <c r="BO4" s="1">
        <v>6.5357142857142856</v>
      </c>
      <c r="BP4" s="1">
        <v>12.392857142857142</v>
      </c>
      <c r="BQ4" s="1">
        <v>14.464285714285714</v>
      </c>
      <c r="BR4" s="1">
        <v>17.571428571428573</v>
      </c>
      <c r="BS4" s="1">
        <v>17.821428571428573</v>
      </c>
      <c r="BT4" s="1">
        <v>21.428571428571427</v>
      </c>
      <c r="BU4" s="1">
        <v>26.75</v>
      </c>
      <c r="BV4" s="1">
        <v>51.214285714285715</v>
      </c>
      <c r="BW4" s="1">
        <v>72.571428571428569</v>
      </c>
      <c r="BX4" s="1">
        <v>122.89285714285714</v>
      </c>
      <c r="BY4" s="1">
        <v>112.03571428571429</v>
      </c>
      <c r="BZ4" s="1">
        <v>76.678571428571431</v>
      </c>
      <c r="CA4" s="1">
        <v>48.5</v>
      </c>
      <c r="CB4" s="1">
        <v>41.785714285714285</v>
      </c>
      <c r="CC4" s="1">
        <v>36.535714285714285</v>
      </c>
      <c r="CD4" s="1">
        <v>39.964285714285715</v>
      </c>
      <c r="CE4" s="1">
        <v>21.857142857142858</v>
      </c>
      <c r="CF4" s="1">
        <v>30</v>
      </c>
      <c r="CG4" s="1">
        <v>20.571428571428573</v>
      </c>
      <c r="CH4" s="1">
        <v>7.2857142857142856</v>
      </c>
      <c r="CI4" s="1">
        <v>40.428571428571431</v>
      </c>
      <c r="CJ4" s="1">
        <v>15.285714285714286</v>
      </c>
      <c r="CK4" s="1">
        <v>17.107142857142858</v>
      </c>
      <c r="CL4" s="1">
        <v>8.8571428571428577</v>
      </c>
      <c r="CM4" s="1">
        <v>6.75</v>
      </c>
      <c r="CN4" s="1">
        <v>7.7857142857142856</v>
      </c>
      <c r="CO4" s="1">
        <v>4.5714285714285712</v>
      </c>
      <c r="CP4" s="1">
        <v>6.6785714285714288</v>
      </c>
      <c r="CQ4" s="1">
        <v>7.9285714285714288</v>
      </c>
      <c r="CR4" s="1">
        <v>6.3571428571428568</v>
      </c>
      <c r="CS4" s="1">
        <v>6.75</v>
      </c>
      <c r="CT4" s="1">
        <v>18.25</v>
      </c>
      <c r="CU4" s="1">
        <v>21.107142857142858</v>
      </c>
      <c r="CV4" s="1">
        <v>36.464285714285715</v>
      </c>
      <c r="CW4" s="1">
        <v>89.464285714285708</v>
      </c>
      <c r="CX4" s="1">
        <v>112.14285714285714</v>
      </c>
      <c r="CY4" s="1">
        <v>84.214285714285708</v>
      </c>
      <c r="CZ4" s="1">
        <v>57.25</v>
      </c>
      <c r="DA4" s="1">
        <v>57.928571428571431</v>
      </c>
      <c r="DB4" s="1">
        <v>49.5</v>
      </c>
      <c r="DC4" s="1">
        <v>25.928571428571427</v>
      </c>
      <c r="DD4" s="1">
        <v>15.142857142857142</v>
      </c>
      <c r="DE4" s="1">
        <v>9.8928571428571423</v>
      </c>
      <c r="DF4" s="1">
        <v>10.285714285714286</v>
      </c>
      <c r="DG4" s="1">
        <v>15.464285714285714</v>
      </c>
      <c r="DH4" s="1">
        <v>7.75</v>
      </c>
      <c r="DI4" s="1">
        <v>58</v>
      </c>
      <c r="DJ4" s="1">
        <v>6.25</v>
      </c>
      <c r="DK4" s="1">
        <v>29</v>
      </c>
      <c r="DL4" s="1">
        <v>10.75</v>
      </c>
      <c r="DM4" s="1">
        <v>3.25</v>
      </c>
      <c r="DN4" s="1">
        <v>9.6071428571428577</v>
      </c>
      <c r="DO4" s="1">
        <v>4.3214285714285712</v>
      </c>
      <c r="DP4" s="1">
        <v>8.6071428571428577</v>
      </c>
      <c r="DQ4" s="1">
        <v>5.25</v>
      </c>
      <c r="DR4" s="1">
        <v>7</v>
      </c>
      <c r="DS4" s="1">
        <v>6.75</v>
      </c>
      <c r="DT4" s="1">
        <v>10.464285714285714</v>
      </c>
      <c r="DU4" s="1">
        <v>15.5</v>
      </c>
      <c r="DV4" s="1">
        <v>32</v>
      </c>
      <c r="DW4" s="1">
        <v>75.892857142857139</v>
      </c>
      <c r="DX4" s="1">
        <v>103.92857142857143</v>
      </c>
      <c r="DY4" s="1">
        <v>93</v>
      </c>
      <c r="DZ4" s="1">
        <v>63.964285714285715</v>
      </c>
      <c r="EA4" s="1">
        <v>51.357142857142854</v>
      </c>
      <c r="EB4" s="1">
        <v>35.928571428571431</v>
      </c>
      <c r="EC4" s="1">
        <v>17.928571428571427</v>
      </c>
      <c r="ED4" s="1">
        <v>13.892857142857142</v>
      </c>
      <c r="EE4" s="1">
        <v>6.5357142857142856</v>
      </c>
      <c r="EF4" s="1">
        <v>3.3571428571428572</v>
      </c>
      <c r="EG4" s="1">
        <v>4.6428571428571432</v>
      </c>
      <c r="EH4" s="1">
        <v>12.964285714285714</v>
      </c>
      <c r="EI4" s="1">
        <v>56.428571428571431</v>
      </c>
      <c r="EJ4" s="1">
        <v>6.5714285714285712</v>
      </c>
      <c r="EK4" s="1">
        <v>38.464285714285715</v>
      </c>
      <c r="EL4" s="1">
        <v>16.821428571428573</v>
      </c>
      <c r="EM4" s="1">
        <v>9.4642857142857135</v>
      </c>
      <c r="EN4" s="1">
        <v>7.7857142857142856</v>
      </c>
      <c r="EO4" s="1">
        <v>12</v>
      </c>
      <c r="EP4" s="1">
        <v>4.6428571428571432</v>
      </c>
      <c r="EQ4" s="1">
        <v>4.3928571428571432</v>
      </c>
      <c r="ER4" s="1">
        <v>5.7857142857142856</v>
      </c>
      <c r="ES4" s="1">
        <v>5.0714285714285712</v>
      </c>
      <c r="ET4" s="1">
        <v>8.6071428571428577</v>
      </c>
      <c r="EU4" s="1">
        <v>22.571428571428573</v>
      </c>
      <c r="EV4" s="1">
        <v>38.5</v>
      </c>
      <c r="EW4" s="1">
        <v>88.035714285714292</v>
      </c>
      <c r="EX4" s="1">
        <v>108.92857142857143</v>
      </c>
      <c r="EY4" s="1">
        <v>92.071428571428569</v>
      </c>
      <c r="EZ4" s="1">
        <v>80.214285714285708</v>
      </c>
      <c r="FA4" s="1">
        <v>81</v>
      </c>
      <c r="FB4" s="1">
        <v>68.035714285714292</v>
      </c>
      <c r="FC4" s="1">
        <v>42.714285714285715</v>
      </c>
      <c r="FD4" s="1">
        <v>24.035714285714285</v>
      </c>
      <c r="FE4" s="1">
        <v>13.25</v>
      </c>
      <c r="FF4" s="1">
        <v>6.1428571428571432</v>
      </c>
      <c r="FG4" s="1">
        <v>5.75</v>
      </c>
    </row>
    <row r="5" spans="1:163" ht="15">
      <c r="A5" s="110">
        <v>100</v>
      </c>
      <c r="B5" s="7" t="s">
        <v>5</v>
      </c>
      <c r="C5" s="173">
        <v>16.357142857142858</v>
      </c>
      <c r="D5" s="173">
        <v>16.285714285714285</v>
      </c>
      <c r="E5" s="173">
        <v>57.035714285714285</v>
      </c>
      <c r="F5" s="173">
        <v>58.071428571428569</v>
      </c>
      <c r="G5" s="173">
        <v>61.642857142857146</v>
      </c>
      <c r="K5" s="110">
        <v>100</v>
      </c>
      <c r="L5" s="7" t="s">
        <v>5</v>
      </c>
      <c r="M5" s="185">
        <v>18.178571428571427</v>
      </c>
      <c r="N5" s="185">
        <v>12.821428571428571</v>
      </c>
      <c r="O5" s="185">
        <v>40.428571428571431</v>
      </c>
      <c r="P5" s="185">
        <v>58</v>
      </c>
      <c r="Q5" s="185">
        <v>56.428571428571431</v>
      </c>
      <c r="S5" s="110">
        <v>100</v>
      </c>
      <c r="T5" s="7" t="s">
        <v>5</v>
      </c>
      <c r="U5" s="185">
        <f t="shared" ref="U5:Y29" si="1">C5/M5</f>
        <v>0.89980353634577614</v>
      </c>
      <c r="V5" s="185">
        <f t="shared" si="0"/>
        <v>1.2701949860724233</v>
      </c>
      <c r="W5" s="185">
        <f t="shared" si="0"/>
        <v>1.4107773851590104</v>
      </c>
      <c r="X5" s="185">
        <f t="shared" si="0"/>
        <v>1.0012315270935961</v>
      </c>
      <c r="Y5" s="185">
        <f t="shared" si="0"/>
        <v>1.0924050632911393</v>
      </c>
      <c r="AA5" s="122"/>
      <c r="AB5" s="178">
        <v>18.178571428571427</v>
      </c>
      <c r="AC5" s="138">
        <v>0.5173026695989712</v>
      </c>
      <c r="AE5" s="1">
        <v>5.4926727458194868</v>
      </c>
      <c r="AH5" s="1">
        <v>3.1599089489068679</v>
      </c>
      <c r="AI5" s="1">
        <v>5.4926727458194868</v>
      </c>
      <c r="AJ5" s="1">
        <v>12.349968862899534</v>
      </c>
      <c r="AK5" s="1">
        <v>12.775569783596364</v>
      </c>
      <c r="AL5" s="1">
        <v>2.0048481488065977</v>
      </c>
      <c r="AM5" s="1">
        <v>2.1515695900156868</v>
      </c>
      <c r="AN5" s="1">
        <v>2.0149666753938753</v>
      </c>
      <c r="AO5" s="1">
        <v>2.1128409191917492</v>
      </c>
      <c r="AP5" s="1">
        <v>2.0730699572419273</v>
      </c>
      <c r="AQ5" s="1">
        <v>2.592460651539537</v>
      </c>
      <c r="AR5" s="1">
        <v>2.070869747646094</v>
      </c>
      <c r="AS5" s="1">
        <v>2.1194822989162945</v>
      </c>
      <c r="AT5" s="1">
        <v>3.4570234248468048</v>
      </c>
      <c r="AU5" s="1">
        <v>3.5800095326644388</v>
      </c>
      <c r="AV5" s="1">
        <v>3.2102193561245747</v>
      </c>
      <c r="AW5" s="1">
        <v>5.1678734601161853</v>
      </c>
      <c r="AX5" s="1">
        <v>6.7848753310394381</v>
      </c>
      <c r="AY5" s="1">
        <v>6.5879995805378622</v>
      </c>
      <c r="AZ5" s="1">
        <v>4.0733542276167487</v>
      </c>
      <c r="BA5" s="1">
        <v>6.3309273088204989</v>
      </c>
      <c r="BB5" s="1">
        <v>5.2648442195457834</v>
      </c>
      <c r="BC5" s="1">
        <v>4.5988091642731685</v>
      </c>
      <c r="BD5" s="1">
        <v>8.7296329206734224</v>
      </c>
      <c r="BE5" s="1">
        <v>8.1125282208780458</v>
      </c>
      <c r="BF5" s="1">
        <v>7.7564830368233961</v>
      </c>
      <c r="BG5" s="1">
        <v>4.8316910181879482</v>
      </c>
      <c r="BH5" s="1">
        <v>2.1014068641669446</v>
      </c>
      <c r="BI5" s="1">
        <v>3.5130345236882952</v>
      </c>
      <c r="BJ5" s="1">
        <v>6.8648958595531111</v>
      </c>
      <c r="BK5" s="1">
        <v>3.6581533822135524</v>
      </c>
      <c r="BL5" s="1">
        <v>1.2606312831468107</v>
      </c>
      <c r="BM5" s="1">
        <v>1.5339906655700135</v>
      </c>
      <c r="BN5" s="1">
        <v>1.1873769180753984</v>
      </c>
      <c r="BO5" s="1">
        <v>1.2370836832262442</v>
      </c>
      <c r="BP5" s="1">
        <v>1.7292528937875784</v>
      </c>
      <c r="BQ5" s="1">
        <v>2.047376785225492</v>
      </c>
      <c r="BR5" s="1">
        <v>2.1290560862960146</v>
      </c>
      <c r="BS5" s="1">
        <v>1.9619755535078307</v>
      </c>
      <c r="BT5" s="1">
        <v>2.2202939479761463</v>
      </c>
      <c r="BU5" s="1">
        <v>2.6832938969792588</v>
      </c>
      <c r="BV5" s="1">
        <v>4.922241161288893</v>
      </c>
      <c r="BW5" s="1">
        <v>4.9881946802225388</v>
      </c>
      <c r="BX5" s="1">
        <v>6.338832050239926</v>
      </c>
      <c r="BY5" s="1">
        <v>6.6059701518982195</v>
      </c>
      <c r="BZ5" s="1">
        <v>4.8768033081543054</v>
      </c>
      <c r="CA5" s="1">
        <v>4.183458228705379</v>
      </c>
      <c r="CB5" s="1">
        <v>3.3862299520236148</v>
      </c>
      <c r="CC5" s="1">
        <v>4.8565349370575071</v>
      </c>
      <c r="CD5" s="1">
        <v>6.171808697630798</v>
      </c>
      <c r="CE5" s="1">
        <v>3.2985142902606412</v>
      </c>
      <c r="CF5" s="1">
        <v>4.6133576474265228</v>
      </c>
      <c r="CG5" s="1">
        <v>3.1828860200261175</v>
      </c>
      <c r="CH5" s="1">
        <v>1.3790353415221253</v>
      </c>
      <c r="CI5" s="1">
        <v>5.7176577352377658</v>
      </c>
      <c r="CJ5" s="1">
        <v>3.4655741344880582</v>
      </c>
      <c r="CK5" s="1">
        <v>2.1165381074033847</v>
      </c>
      <c r="CL5" s="1">
        <v>1.4913456564354923</v>
      </c>
      <c r="CM5" s="1">
        <v>1.3269938577147591</v>
      </c>
      <c r="CN5" s="1">
        <v>1.5997330654126178</v>
      </c>
      <c r="CO5" s="1">
        <v>0.90183318802170098</v>
      </c>
      <c r="CP5" s="1">
        <v>1.3715298408377377</v>
      </c>
      <c r="CQ5" s="1">
        <v>1.6280677769426468</v>
      </c>
      <c r="CR5" s="1">
        <v>1.1165118178755575</v>
      </c>
      <c r="CS5" s="1">
        <v>1.1859238356299884</v>
      </c>
      <c r="CT5" s="1">
        <v>2.6719318061506692</v>
      </c>
      <c r="CU5" s="1">
        <v>2.6374085834927392</v>
      </c>
      <c r="CV5" s="1">
        <v>2.9847416835651766</v>
      </c>
      <c r="CW5" s="1">
        <v>5.3217836606075881</v>
      </c>
      <c r="CX5" s="1">
        <v>8.2251251233972393</v>
      </c>
      <c r="CY5" s="1">
        <v>4.7323487526336532</v>
      </c>
      <c r="CZ5" s="1">
        <v>4.7910368806276562</v>
      </c>
      <c r="DA5" s="1">
        <v>3.1992594097658067</v>
      </c>
      <c r="DB5" s="1">
        <v>3.2052783847599766</v>
      </c>
      <c r="DC5" s="1">
        <v>2.5107855025386225</v>
      </c>
      <c r="DD5" s="1">
        <v>3.1221661376003893</v>
      </c>
      <c r="DE5" s="1">
        <v>2.8018036923491043</v>
      </c>
      <c r="DF5" s="1">
        <v>1.819105791474056</v>
      </c>
      <c r="DG5" s="1">
        <v>2.3751814984155883</v>
      </c>
      <c r="DH5" s="1">
        <v>1.7164200778358085</v>
      </c>
      <c r="DI5" s="1">
        <v>4.1978200439862974</v>
      </c>
      <c r="DJ5" s="1">
        <v>1.9784721003470966</v>
      </c>
      <c r="DK5" s="1">
        <v>5.2942516495818861</v>
      </c>
      <c r="DL5" s="1">
        <v>2.4308559905022848</v>
      </c>
      <c r="DM5" s="1">
        <v>0.81101053953576663</v>
      </c>
      <c r="DN5" s="1">
        <v>1.686657322982374</v>
      </c>
      <c r="DO5" s="1">
        <v>0.76989240543637105</v>
      </c>
      <c r="DP5" s="1">
        <v>1.9281672121955453</v>
      </c>
      <c r="DQ5" s="1">
        <v>1.3536400074766075</v>
      </c>
      <c r="DR5" s="1">
        <v>1.5803020272576054</v>
      </c>
      <c r="DS5" s="1">
        <v>1.1462210743668741</v>
      </c>
      <c r="DT5" s="1">
        <v>1.7776404779747339</v>
      </c>
      <c r="DU5" s="1">
        <v>2.4264307403192324</v>
      </c>
      <c r="DV5" s="1">
        <v>2.9222735223935725</v>
      </c>
      <c r="DW5" s="1">
        <v>5.7685379305667226</v>
      </c>
      <c r="DX5" s="1">
        <v>7.1976863881669395</v>
      </c>
      <c r="DY5" s="1">
        <v>4.8479527125009687</v>
      </c>
      <c r="DZ5" s="1">
        <v>5.0595611576586048</v>
      </c>
      <c r="EA5" s="1">
        <v>6.1676777990672118</v>
      </c>
      <c r="EB5" s="1">
        <v>3.2610936310455667</v>
      </c>
      <c r="EC5" s="1">
        <v>2.0177313019710756</v>
      </c>
      <c r="ED5" s="1">
        <v>2.2598047895946296</v>
      </c>
      <c r="EE5" s="1">
        <v>1.4193318933327732</v>
      </c>
      <c r="EF5" s="1">
        <v>0.78209846217413526</v>
      </c>
      <c r="EG5" s="1">
        <v>1.1954657343460182</v>
      </c>
      <c r="EH5" s="1">
        <v>3.6320451126989419</v>
      </c>
      <c r="EI5" s="1">
        <v>6.5083236431504332</v>
      </c>
      <c r="EJ5" s="1">
        <v>1.2996016600015408</v>
      </c>
      <c r="EK5" s="1">
        <v>7.4952334311516111</v>
      </c>
      <c r="EL5" s="1">
        <v>4.6336854871965016</v>
      </c>
      <c r="EM5" s="1">
        <v>2.282022067499192</v>
      </c>
      <c r="EN5" s="1">
        <v>1.3833449443547354</v>
      </c>
      <c r="EO5" s="1">
        <v>2.2098863960841704</v>
      </c>
      <c r="EP5" s="1">
        <v>1.0199261900287568</v>
      </c>
      <c r="EQ5" s="1">
        <v>0.80069296329264961</v>
      </c>
      <c r="ER5" s="1">
        <v>1.5174096757173703</v>
      </c>
      <c r="ES5" s="1">
        <v>0.98792788791277542</v>
      </c>
      <c r="ET5" s="1">
        <v>1.1493491207464093</v>
      </c>
      <c r="EU5" s="1">
        <v>3.7244468256666576</v>
      </c>
      <c r="EV5" s="1">
        <v>4.672190608201368</v>
      </c>
      <c r="EW5" s="1">
        <v>6.6271611515183109</v>
      </c>
      <c r="EX5" s="1">
        <v>6.4862346247228757</v>
      </c>
      <c r="EY5" s="1">
        <v>4.7414441383408477</v>
      </c>
      <c r="EZ5" s="1">
        <v>5.8903914995644042</v>
      </c>
      <c r="FA5" s="1">
        <v>4.9721446300587653</v>
      </c>
      <c r="FB5" s="1">
        <v>4.739645395297738</v>
      </c>
      <c r="FC5" s="1">
        <v>3.729922316047487</v>
      </c>
      <c r="FD5" s="1">
        <v>3.120372613271341</v>
      </c>
      <c r="FE5" s="1">
        <v>2.3074671746104563</v>
      </c>
      <c r="FF5" s="1">
        <v>1.0035839028391162</v>
      </c>
      <c r="FG5" s="1">
        <v>1.5176431532941927</v>
      </c>
    </row>
    <row r="6" spans="1:163" ht="15">
      <c r="A6" s="110">
        <v>100</v>
      </c>
      <c r="B6" s="7" t="s">
        <v>6</v>
      </c>
      <c r="C6" s="173">
        <v>37.928571428571431</v>
      </c>
      <c r="D6" s="173">
        <v>19.642857142857142</v>
      </c>
      <c r="E6" s="173">
        <v>11.785714285714286</v>
      </c>
      <c r="F6" s="173">
        <v>5.3214285714285712</v>
      </c>
      <c r="G6" s="173">
        <v>4.9642857142857144</v>
      </c>
      <c r="K6" s="110">
        <v>100</v>
      </c>
      <c r="L6" s="7" t="s">
        <v>6</v>
      </c>
      <c r="M6" s="185">
        <v>67.357142857142861</v>
      </c>
      <c r="N6" s="185">
        <v>38.071428571428569</v>
      </c>
      <c r="O6" s="185">
        <v>15.285714285714286</v>
      </c>
      <c r="P6" s="185">
        <v>6.25</v>
      </c>
      <c r="Q6" s="185">
        <v>6.5714285714285712</v>
      </c>
      <c r="S6" s="110">
        <v>100</v>
      </c>
      <c r="T6" s="7" t="s">
        <v>6</v>
      </c>
      <c r="U6" s="185">
        <f t="shared" si="1"/>
        <v>0.56309650053022264</v>
      </c>
      <c r="V6" s="185">
        <f t="shared" si="0"/>
        <v>0.51594746716697937</v>
      </c>
      <c r="W6" s="185">
        <f t="shared" si="0"/>
        <v>0.7710280373831776</v>
      </c>
      <c r="X6" s="185">
        <f t="shared" si="0"/>
        <v>0.85142857142857142</v>
      </c>
      <c r="Y6" s="185">
        <f t="shared" si="0"/>
        <v>0.75543478260869568</v>
      </c>
      <c r="AA6" s="122"/>
      <c r="AB6" s="178">
        <v>67.357142857142861</v>
      </c>
      <c r="AC6" s="138">
        <v>0.41814676710991233</v>
      </c>
      <c r="AE6" s="1">
        <v>12.349968862899534</v>
      </c>
    </row>
    <row r="7" spans="1:163" ht="15">
      <c r="A7" s="110">
        <v>100</v>
      </c>
      <c r="B7" s="7" t="s">
        <v>7</v>
      </c>
      <c r="C7" s="173">
        <v>34.678571428571431</v>
      </c>
      <c r="D7" s="173">
        <v>15.678571428571429</v>
      </c>
      <c r="E7" s="173">
        <v>21.357142857142858</v>
      </c>
      <c r="F7" s="173">
        <v>27.214285714285715</v>
      </c>
      <c r="G7" s="173">
        <v>22.214285714285715</v>
      </c>
      <c r="K7" s="110">
        <v>100</v>
      </c>
      <c r="L7" s="7" t="s">
        <v>7</v>
      </c>
      <c r="M7" s="185">
        <v>53.107142857142854</v>
      </c>
      <c r="N7" s="185">
        <v>18.571428571428573</v>
      </c>
      <c r="O7" s="185">
        <v>17.107142857142858</v>
      </c>
      <c r="P7" s="185">
        <v>29</v>
      </c>
      <c r="Q7" s="185">
        <v>38.464285714285715</v>
      </c>
      <c r="S7" s="110">
        <v>100</v>
      </c>
      <c r="T7" s="7" t="s">
        <v>7</v>
      </c>
      <c r="U7" s="185">
        <f t="shared" si="1"/>
        <v>0.65299260255548086</v>
      </c>
      <c r="V7" s="185">
        <f t="shared" si="0"/>
        <v>0.84423076923076923</v>
      </c>
      <c r="W7" s="185">
        <f t="shared" si="0"/>
        <v>1.2484342379958246</v>
      </c>
      <c r="X7" s="185">
        <f t="shared" si="0"/>
        <v>0.93842364532019706</v>
      </c>
      <c r="Y7" s="185">
        <f t="shared" si="0"/>
        <v>0.57753017641597026</v>
      </c>
      <c r="AA7" s="122"/>
      <c r="AB7" s="178">
        <v>53.107142857142854</v>
      </c>
      <c r="AC7" s="138">
        <v>0.52789068846095288</v>
      </c>
      <c r="AE7" s="1">
        <v>12.775569783596364</v>
      </c>
    </row>
    <row r="8" spans="1:163" ht="15">
      <c r="A8" s="110">
        <v>100</v>
      </c>
      <c r="B8" s="7" t="s">
        <v>8</v>
      </c>
      <c r="C8" s="173">
        <v>14.607142857142858</v>
      </c>
      <c r="D8" s="173">
        <v>9.9285714285714288</v>
      </c>
      <c r="E8" s="173">
        <v>17.75</v>
      </c>
      <c r="F8" s="173">
        <v>19.714285714285715</v>
      </c>
      <c r="G8" s="173">
        <v>16.392857142857142</v>
      </c>
      <c r="K8" s="110">
        <v>100</v>
      </c>
      <c r="L8" s="7" t="s">
        <v>8</v>
      </c>
      <c r="M8" s="185">
        <v>14.392857142857142</v>
      </c>
      <c r="N8" s="185">
        <v>5.8571428571428568</v>
      </c>
      <c r="O8" s="185">
        <v>8.8571428571428577</v>
      </c>
      <c r="P8" s="185">
        <v>10.75</v>
      </c>
      <c r="Q8" s="185">
        <v>16.821428571428573</v>
      </c>
      <c r="S8" s="110">
        <v>100</v>
      </c>
      <c r="T8" s="7" t="s">
        <v>8</v>
      </c>
      <c r="U8" s="185">
        <f t="shared" si="1"/>
        <v>1.0148883374689828</v>
      </c>
      <c r="V8" s="185">
        <f t="shared" si="0"/>
        <v>1.6951219512195124</v>
      </c>
      <c r="W8" s="185">
        <f t="shared" si="0"/>
        <v>2.004032258064516</v>
      </c>
      <c r="X8" s="185">
        <f t="shared" si="0"/>
        <v>1.8338870431893688</v>
      </c>
      <c r="Y8" s="185">
        <f t="shared" si="0"/>
        <v>0.97452229299363047</v>
      </c>
      <c r="AA8" s="122"/>
      <c r="AB8" s="178">
        <v>14.392857142857142</v>
      </c>
      <c r="AC8" s="138">
        <v>0.38631030246055714</v>
      </c>
      <c r="AE8" s="1">
        <v>2.0048481488065977</v>
      </c>
    </row>
    <row r="9" spans="1:163" ht="15">
      <c r="A9" s="110">
        <v>100</v>
      </c>
      <c r="B9" s="7" t="s">
        <v>21</v>
      </c>
      <c r="C9" s="173">
        <v>12.035714285714286</v>
      </c>
      <c r="D9" s="173">
        <v>10.321428571428571</v>
      </c>
      <c r="E9" s="173">
        <v>9.8928571428571423</v>
      </c>
      <c r="F9" s="173">
        <v>4.3571428571428568</v>
      </c>
      <c r="G9" s="173">
        <v>11.357142857142858</v>
      </c>
      <c r="K9" s="110">
        <v>100</v>
      </c>
      <c r="L9" s="7" t="s">
        <v>21</v>
      </c>
      <c r="M9" s="185">
        <v>14.285714285714286</v>
      </c>
      <c r="N9" s="185">
        <v>8.5357142857142865</v>
      </c>
      <c r="O9" s="185">
        <v>6.75</v>
      </c>
      <c r="P9" s="185">
        <v>3.25</v>
      </c>
      <c r="Q9" s="185">
        <v>9.4642857142857135</v>
      </c>
      <c r="S9" s="110">
        <v>100</v>
      </c>
      <c r="T9" s="7" t="s">
        <v>21</v>
      </c>
      <c r="U9" s="185">
        <f t="shared" si="1"/>
        <v>0.84250000000000003</v>
      </c>
      <c r="V9" s="185">
        <f t="shared" si="0"/>
        <v>1.2092050209205019</v>
      </c>
      <c r="W9" s="185">
        <f t="shared" si="0"/>
        <v>1.4656084656084656</v>
      </c>
      <c r="X9" s="185">
        <f t="shared" si="0"/>
        <v>1.3406593406593406</v>
      </c>
      <c r="Y9" s="185">
        <f t="shared" si="0"/>
        <v>1.2000000000000002</v>
      </c>
      <c r="AA9" s="122"/>
      <c r="AB9" s="178">
        <v>14.285714285714286</v>
      </c>
      <c r="AC9" s="138">
        <v>0.44576335234229969</v>
      </c>
      <c r="AE9" s="1">
        <v>2.1515695900156868</v>
      </c>
    </row>
    <row r="10" spans="1:163" ht="15">
      <c r="A10" s="110">
        <v>100</v>
      </c>
      <c r="B10" s="7" t="s">
        <v>22</v>
      </c>
      <c r="C10" s="173">
        <v>8.1785714285714288</v>
      </c>
      <c r="D10" s="173">
        <v>6.2857142857142856</v>
      </c>
      <c r="E10" s="173">
        <v>9.1428571428571423</v>
      </c>
      <c r="F10" s="173">
        <v>11.25</v>
      </c>
      <c r="G10" s="173">
        <v>10.142857142857142</v>
      </c>
      <c r="K10" s="110">
        <v>100</v>
      </c>
      <c r="L10" s="7" t="s">
        <v>22</v>
      </c>
      <c r="M10" s="185">
        <v>11.857142857142858</v>
      </c>
      <c r="N10" s="185">
        <v>7.9285714285714288</v>
      </c>
      <c r="O10" s="185">
        <v>7.7857142857142856</v>
      </c>
      <c r="P10" s="185">
        <v>9.6071428571428577</v>
      </c>
      <c r="Q10" s="185">
        <v>7.7857142857142856</v>
      </c>
      <c r="S10" s="110">
        <v>100</v>
      </c>
      <c r="T10" s="7" t="s">
        <v>22</v>
      </c>
      <c r="U10" s="185">
        <f t="shared" si="1"/>
        <v>0.68975903614457834</v>
      </c>
      <c r="V10" s="185">
        <f t="shared" si="0"/>
        <v>0.7927927927927928</v>
      </c>
      <c r="W10" s="185">
        <f t="shared" si="0"/>
        <v>1.1743119266055044</v>
      </c>
      <c r="X10" s="185">
        <f t="shared" si="0"/>
        <v>1.1710037174721188</v>
      </c>
      <c r="Y10" s="185">
        <f t="shared" si="0"/>
        <v>1.3027522935779816</v>
      </c>
      <c r="AA10" s="122"/>
      <c r="AB10" s="178">
        <v>11.857142857142858</v>
      </c>
      <c r="AC10" s="138">
        <v>0.43724637657502108</v>
      </c>
      <c r="AE10" s="1">
        <v>2.0149666753938753</v>
      </c>
    </row>
    <row r="11" spans="1:163" ht="15">
      <c r="A11" s="110">
        <v>100</v>
      </c>
      <c r="B11" s="7" t="s">
        <v>35</v>
      </c>
      <c r="C11" s="173">
        <v>12</v>
      </c>
      <c r="D11" s="173">
        <v>6.0714285714285712</v>
      </c>
      <c r="E11" s="173">
        <v>4.5</v>
      </c>
      <c r="F11" s="173">
        <v>5.3928571428571432</v>
      </c>
      <c r="G11" s="173">
        <v>13.142857142857142</v>
      </c>
      <c r="K11" s="110">
        <v>100</v>
      </c>
      <c r="L11" s="7" t="s">
        <v>35</v>
      </c>
      <c r="M11" s="185">
        <v>14.428571428571429</v>
      </c>
      <c r="N11" s="185">
        <v>6.5357142857142856</v>
      </c>
      <c r="O11" s="185">
        <v>4.5714285714285712</v>
      </c>
      <c r="P11" s="185">
        <v>4.3214285714285712</v>
      </c>
      <c r="Q11" s="185">
        <v>12</v>
      </c>
      <c r="S11" s="110">
        <v>100</v>
      </c>
      <c r="T11" s="7" t="s">
        <v>35</v>
      </c>
      <c r="U11" s="185">
        <f t="shared" si="1"/>
        <v>0.83168316831683164</v>
      </c>
      <c r="V11" s="185">
        <f t="shared" si="0"/>
        <v>0.92896174863387981</v>
      </c>
      <c r="W11" s="185">
        <f t="shared" si="0"/>
        <v>0.984375</v>
      </c>
      <c r="X11" s="185">
        <f t="shared" si="0"/>
        <v>1.2479338842975207</v>
      </c>
      <c r="Y11" s="185">
        <f t="shared" si="0"/>
        <v>1.0952380952380951</v>
      </c>
      <c r="AA11" s="122"/>
      <c r="AB11" s="178">
        <v>14.428571428571429</v>
      </c>
      <c r="AC11" s="138">
        <v>0.42739878169160883</v>
      </c>
      <c r="AE11" s="1">
        <v>2.1128409191917492</v>
      </c>
    </row>
    <row r="12" spans="1:163" ht="15">
      <c r="A12" s="110">
        <v>100</v>
      </c>
      <c r="B12" s="7" t="s">
        <v>36</v>
      </c>
      <c r="C12" s="173">
        <v>24.035714285714285</v>
      </c>
      <c r="D12" s="173">
        <v>24.285714285714285</v>
      </c>
      <c r="E12" s="173">
        <v>10.142857142857142</v>
      </c>
      <c r="F12" s="173">
        <v>8</v>
      </c>
      <c r="G12" s="173">
        <v>6.8571428571428568</v>
      </c>
      <c r="K12" s="110">
        <v>100</v>
      </c>
      <c r="L12" s="7" t="s">
        <v>36</v>
      </c>
      <c r="M12" s="185">
        <v>12.5</v>
      </c>
      <c r="N12" s="185">
        <v>12.392857142857142</v>
      </c>
      <c r="O12" s="185">
        <v>6.6785714285714288</v>
      </c>
      <c r="P12" s="185">
        <v>8.6071428571428577</v>
      </c>
      <c r="Q12" s="185">
        <v>4.6428571428571432</v>
      </c>
      <c r="S12" s="110">
        <v>100</v>
      </c>
      <c r="T12" s="7" t="s">
        <v>36</v>
      </c>
      <c r="U12" s="185">
        <f t="shared" si="1"/>
        <v>1.9228571428571428</v>
      </c>
      <c r="V12" s="185">
        <f t="shared" si="0"/>
        <v>1.9596541786743515</v>
      </c>
      <c r="W12" s="185">
        <f t="shared" si="0"/>
        <v>1.5187165775401068</v>
      </c>
      <c r="X12" s="185">
        <f t="shared" si="0"/>
        <v>0.92946058091286299</v>
      </c>
      <c r="Y12" s="185">
        <f t="shared" si="0"/>
        <v>1.4769230769230768</v>
      </c>
      <c r="AA12" s="122"/>
      <c r="AB12" s="178">
        <v>12.5</v>
      </c>
      <c r="AC12" s="138">
        <v>0.6873889268626111</v>
      </c>
      <c r="AE12" s="1">
        <v>2.0730699572419273</v>
      </c>
    </row>
    <row r="13" spans="1:163" ht="15">
      <c r="A13" s="110">
        <v>100</v>
      </c>
      <c r="B13" s="7" t="s">
        <v>37</v>
      </c>
      <c r="C13" s="173">
        <v>36.464285714285715</v>
      </c>
      <c r="D13" s="173">
        <v>19.285714285714285</v>
      </c>
      <c r="E13" s="173">
        <v>7.8214285714285712</v>
      </c>
      <c r="F13" s="173">
        <v>5.0357142857142856</v>
      </c>
      <c r="G13" s="173">
        <v>5.6785714285714288</v>
      </c>
      <c r="K13" s="110">
        <v>100</v>
      </c>
      <c r="L13" s="7" t="s">
        <v>37</v>
      </c>
      <c r="M13" s="185">
        <v>21.035714285714285</v>
      </c>
      <c r="N13" s="185">
        <v>14.464285714285714</v>
      </c>
      <c r="O13" s="185">
        <v>7.9285714285714288</v>
      </c>
      <c r="P13" s="185">
        <v>5.25</v>
      </c>
      <c r="Q13" s="185">
        <v>4.3928571428571432</v>
      </c>
      <c r="S13" s="110">
        <v>100</v>
      </c>
      <c r="T13" s="7" t="s">
        <v>37</v>
      </c>
      <c r="U13" s="185">
        <f t="shared" si="1"/>
        <v>1.733446519524618</v>
      </c>
      <c r="V13" s="185">
        <f t="shared" si="0"/>
        <v>1.3333333333333333</v>
      </c>
      <c r="W13" s="185">
        <f t="shared" si="0"/>
        <v>0.9864864864864864</v>
      </c>
      <c r="X13" s="185">
        <f t="shared" si="0"/>
        <v>0.95918367346938771</v>
      </c>
      <c r="Y13" s="185">
        <f t="shared" si="0"/>
        <v>1.2926829268292683</v>
      </c>
      <c r="AA13" s="122"/>
      <c r="AB13" s="178">
        <v>21.035714285714285</v>
      </c>
      <c r="AC13" s="138">
        <v>0.56465638652339423</v>
      </c>
      <c r="AE13" s="1">
        <v>2.592460651539537</v>
      </c>
    </row>
    <row r="14" spans="1:163" ht="15">
      <c r="A14" s="110">
        <v>100</v>
      </c>
      <c r="B14" s="7" t="s">
        <v>39</v>
      </c>
      <c r="C14" s="173">
        <v>17.892857142857142</v>
      </c>
      <c r="D14" s="173">
        <v>13.892857142857142</v>
      </c>
      <c r="E14" s="173">
        <v>5.5714285714285712</v>
      </c>
      <c r="F14" s="173">
        <v>5.8571428571428568</v>
      </c>
      <c r="G14" s="173">
        <v>6.5</v>
      </c>
      <c r="K14" s="110">
        <v>100</v>
      </c>
      <c r="L14" s="7" t="s">
        <v>39</v>
      </c>
      <c r="M14" s="185">
        <v>18.178571428571427</v>
      </c>
      <c r="N14" s="185">
        <v>17.571428571428573</v>
      </c>
      <c r="O14" s="185">
        <v>6.3571428571428568</v>
      </c>
      <c r="P14" s="185">
        <v>7</v>
      </c>
      <c r="Q14" s="185">
        <v>5.7857142857142856</v>
      </c>
      <c r="S14" s="110">
        <v>100</v>
      </c>
      <c r="T14" s="7" t="s">
        <v>39</v>
      </c>
      <c r="U14" s="185">
        <f t="shared" si="1"/>
        <v>0.9842829076620826</v>
      </c>
      <c r="V14" s="185">
        <f t="shared" si="0"/>
        <v>0.79065040650406493</v>
      </c>
      <c r="W14" s="185">
        <f t="shared" si="0"/>
        <v>0.8764044943820225</v>
      </c>
      <c r="X14" s="185">
        <f t="shared" si="0"/>
        <v>0.83673469387755095</v>
      </c>
      <c r="Y14" s="185">
        <f t="shared" si="0"/>
        <v>1.1234567901234569</v>
      </c>
      <c r="AA14" s="122"/>
      <c r="AB14" s="178">
        <v>18.178571428571427</v>
      </c>
      <c r="AC14" s="138">
        <v>0.62431930690487569</v>
      </c>
      <c r="AE14" s="1">
        <v>2.070869747646094</v>
      </c>
    </row>
    <row r="15" spans="1:163" ht="15">
      <c r="A15" s="110" t="s">
        <v>134</v>
      </c>
      <c r="B15" s="7" t="s">
        <v>112</v>
      </c>
      <c r="C15" s="173">
        <v>13.607142857142858</v>
      </c>
      <c r="D15" s="173">
        <v>14.107142857142858</v>
      </c>
      <c r="E15" s="173">
        <v>6.4285714285714288</v>
      </c>
      <c r="F15" s="173">
        <v>6.5714285714285712</v>
      </c>
      <c r="G15" s="173">
        <v>6.0714285714285712</v>
      </c>
      <c r="K15" s="110" t="s">
        <v>134</v>
      </c>
      <c r="L15" s="7" t="s">
        <v>112</v>
      </c>
      <c r="M15" s="185">
        <v>19.178571428571427</v>
      </c>
      <c r="N15" s="185">
        <v>17.821428571428573</v>
      </c>
      <c r="O15" s="185">
        <v>6.75</v>
      </c>
      <c r="P15" s="185">
        <v>6.75</v>
      </c>
      <c r="Q15" s="185">
        <v>5.0714285714285712</v>
      </c>
      <c r="S15" s="110" t="s">
        <v>134</v>
      </c>
      <c r="T15" s="7" t="s">
        <v>112</v>
      </c>
      <c r="U15" s="185">
        <f t="shared" si="1"/>
        <v>0.7094972067039107</v>
      </c>
      <c r="V15" s="185">
        <f t="shared" si="0"/>
        <v>0.79158316633266534</v>
      </c>
      <c r="W15" s="185">
        <f t="shared" si="0"/>
        <v>0.95238095238095244</v>
      </c>
      <c r="X15" s="185">
        <f t="shared" si="0"/>
        <v>0.97354497354497349</v>
      </c>
      <c r="Y15" s="185">
        <f t="shared" si="0"/>
        <v>1.1971830985915493</v>
      </c>
      <c r="AA15" s="122"/>
      <c r="AB15" s="178">
        <v>19.178571428571427</v>
      </c>
      <c r="AC15" s="138">
        <v>0.43669971163599869</v>
      </c>
      <c r="AE15" s="1">
        <v>2.1194822989162945</v>
      </c>
    </row>
    <row r="16" spans="1:163" ht="15">
      <c r="A16" s="110" t="s">
        <v>135</v>
      </c>
      <c r="B16" s="7" t="s">
        <v>112</v>
      </c>
      <c r="C16" s="173">
        <v>17.928571428571427</v>
      </c>
      <c r="D16" s="173">
        <v>16.392857142857142</v>
      </c>
      <c r="E16" s="173">
        <v>13.785714285714286</v>
      </c>
      <c r="F16" s="173">
        <v>9.7857142857142865</v>
      </c>
      <c r="G16" s="173">
        <v>8.5357142857142865</v>
      </c>
      <c r="K16" s="110" t="s">
        <v>135</v>
      </c>
      <c r="L16" s="7" t="s">
        <v>112</v>
      </c>
      <c r="M16" s="185">
        <v>28.035714285714285</v>
      </c>
      <c r="N16" s="185">
        <v>21.428571428571427</v>
      </c>
      <c r="O16" s="185">
        <v>18.25</v>
      </c>
      <c r="P16" s="185">
        <v>10.464285714285714</v>
      </c>
      <c r="Q16" s="185">
        <v>8.6071428571428577</v>
      </c>
      <c r="S16" s="110" t="s">
        <v>135</v>
      </c>
      <c r="T16" s="7" t="s">
        <v>112</v>
      </c>
      <c r="U16" s="185">
        <f t="shared" si="1"/>
        <v>0.63949044585987258</v>
      </c>
      <c r="V16" s="185">
        <f t="shared" si="0"/>
        <v>0.76500000000000001</v>
      </c>
      <c r="W16" s="185">
        <f t="shared" si="0"/>
        <v>0.75538160469667326</v>
      </c>
      <c r="X16" s="185">
        <f t="shared" si="0"/>
        <v>0.93515358361774759</v>
      </c>
      <c r="Y16" s="185">
        <f t="shared" si="0"/>
        <v>0.99170124481327804</v>
      </c>
      <c r="AA16" s="122"/>
      <c r="AB16" s="178">
        <v>28.035714285714285</v>
      </c>
      <c r="AC16" s="138">
        <v>0.42143068672632522</v>
      </c>
      <c r="AE16" s="1">
        <v>3.4570234248468048</v>
      </c>
    </row>
    <row r="17" spans="1:31" ht="15">
      <c r="A17" s="110" t="s">
        <v>136</v>
      </c>
      <c r="B17" s="7" t="s">
        <v>112</v>
      </c>
      <c r="C17" s="173">
        <v>20.607142857142858</v>
      </c>
      <c r="D17" s="173">
        <v>19.285714285714285</v>
      </c>
      <c r="E17" s="173">
        <v>15.642857142857142</v>
      </c>
      <c r="F17" s="173">
        <v>12.357142857142858</v>
      </c>
      <c r="G17" s="173">
        <v>17.25</v>
      </c>
      <c r="K17" s="110" t="s">
        <v>136</v>
      </c>
      <c r="L17" s="7" t="s">
        <v>112</v>
      </c>
      <c r="M17" s="185">
        <v>31.75</v>
      </c>
      <c r="N17" s="185">
        <v>26.75</v>
      </c>
      <c r="O17" s="185">
        <v>21.107142857142858</v>
      </c>
      <c r="P17" s="185">
        <v>15.5</v>
      </c>
      <c r="Q17" s="185">
        <v>22.571428571428573</v>
      </c>
      <c r="S17" s="110" t="s">
        <v>136</v>
      </c>
      <c r="T17" s="7" t="s">
        <v>112</v>
      </c>
      <c r="U17" s="185">
        <f t="shared" si="1"/>
        <v>0.64904386951631043</v>
      </c>
      <c r="V17" s="185">
        <f t="shared" si="0"/>
        <v>0.72096128170894525</v>
      </c>
      <c r="W17" s="185">
        <f t="shared" si="0"/>
        <v>0.74111675126903553</v>
      </c>
      <c r="X17" s="185">
        <f t="shared" si="0"/>
        <v>0.79723502304147464</v>
      </c>
      <c r="Y17" s="185">
        <f t="shared" si="0"/>
        <v>0.76424050632911389</v>
      </c>
      <c r="AA17" s="122"/>
      <c r="AB17" s="178">
        <v>31.75</v>
      </c>
      <c r="AC17" s="138">
        <v>0.62550381304889024</v>
      </c>
      <c r="AE17" s="1">
        <v>3.5800095326644388</v>
      </c>
    </row>
    <row r="18" spans="1:31" ht="15">
      <c r="A18" s="110" t="s">
        <v>134</v>
      </c>
      <c r="B18" s="7" t="s">
        <v>137</v>
      </c>
      <c r="C18" s="173">
        <v>29.857142857142858</v>
      </c>
      <c r="D18" s="173">
        <v>31.142857142857142</v>
      </c>
      <c r="E18" s="173">
        <v>26.428571428571427</v>
      </c>
      <c r="F18" s="173">
        <v>22.535714285714285</v>
      </c>
      <c r="G18" s="173">
        <v>23.714285714285715</v>
      </c>
      <c r="K18" s="110" t="s">
        <v>134</v>
      </c>
      <c r="L18" s="7" t="s">
        <v>137</v>
      </c>
      <c r="M18" s="185">
        <v>36.464285714285715</v>
      </c>
      <c r="N18" s="185">
        <v>51.214285714285715</v>
      </c>
      <c r="O18" s="185">
        <v>36.464285714285715</v>
      </c>
      <c r="P18" s="185">
        <v>32</v>
      </c>
      <c r="Q18" s="185">
        <v>38.5</v>
      </c>
      <c r="S18" s="110" t="s">
        <v>134</v>
      </c>
      <c r="T18" s="7" t="s">
        <v>137</v>
      </c>
      <c r="U18" s="185">
        <f t="shared" si="1"/>
        <v>0.81880509304603333</v>
      </c>
      <c r="V18" s="185">
        <f t="shared" si="0"/>
        <v>0.60808926080892611</v>
      </c>
      <c r="W18" s="185">
        <f t="shared" si="0"/>
        <v>0.72477962781586669</v>
      </c>
      <c r="X18" s="185">
        <f t="shared" si="0"/>
        <v>0.7042410714285714</v>
      </c>
      <c r="Y18" s="185">
        <f t="shared" si="0"/>
        <v>0.61595547309833032</v>
      </c>
      <c r="AA18" s="122"/>
      <c r="AB18" s="178">
        <v>36.464285714285715</v>
      </c>
      <c r="AC18" s="138">
        <v>0.45526311026994931</v>
      </c>
      <c r="AE18" s="1">
        <v>3.2102193561245747</v>
      </c>
    </row>
    <row r="19" spans="1:31" ht="15">
      <c r="A19" s="110" t="s">
        <v>135</v>
      </c>
      <c r="B19" s="7" t="s">
        <v>137</v>
      </c>
      <c r="C19" s="173">
        <v>45.25</v>
      </c>
      <c r="D19" s="173">
        <v>42.178571428571431</v>
      </c>
      <c r="E19" s="173">
        <v>54.714285714285715</v>
      </c>
      <c r="F19" s="173">
        <v>48.214285714285715</v>
      </c>
      <c r="G19" s="173">
        <v>59.107142857142854</v>
      </c>
      <c r="K19" s="110" t="s">
        <v>135</v>
      </c>
      <c r="L19" s="7" t="s">
        <v>137</v>
      </c>
      <c r="M19" s="185">
        <v>62.642857142857146</v>
      </c>
      <c r="N19" s="185">
        <v>72.571428571428569</v>
      </c>
      <c r="O19" s="185">
        <v>89.464285714285708</v>
      </c>
      <c r="P19" s="185">
        <v>75.892857142857139</v>
      </c>
      <c r="Q19" s="185">
        <v>88.035714285714292</v>
      </c>
      <c r="S19" s="110" t="s">
        <v>135</v>
      </c>
      <c r="T19" s="7" t="s">
        <v>137</v>
      </c>
      <c r="U19" s="185">
        <f t="shared" si="1"/>
        <v>0.72234891676168755</v>
      </c>
      <c r="V19" s="185">
        <f t="shared" si="0"/>
        <v>0.58120078740157488</v>
      </c>
      <c r="W19" s="185">
        <f t="shared" si="0"/>
        <v>0.61157684630738529</v>
      </c>
      <c r="X19" s="185">
        <f t="shared" si="0"/>
        <v>0.6352941176470589</v>
      </c>
      <c r="Y19" s="185">
        <f t="shared" si="0"/>
        <v>0.67139959432048668</v>
      </c>
      <c r="AA19" s="122"/>
      <c r="AB19" s="178">
        <v>62.642857142857146</v>
      </c>
      <c r="AC19" s="138">
        <v>0.5977094231084078</v>
      </c>
      <c r="AE19" s="1">
        <v>5.1678734601161853</v>
      </c>
    </row>
    <row r="20" spans="1:31" ht="15">
      <c r="A20" s="110" t="s">
        <v>136</v>
      </c>
      <c r="B20" s="7" t="s">
        <v>137</v>
      </c>
      <c r="C20" s="173">
        <v>51.964285714285715</v>
      </c>
      <c r="D20" s="173">
        <v>72.5</v>
      </c>
      <c r="E20" s="173">
        <v>76.107142857142861</v>
      </c>
      <c r="F20" s="173">
        <v>66.071428571428569</v>
      </c>
      <c r="G20" s="173">
        <v>69.642857142857139</v>
      </c>
      <c r="K20" s="110" t="s">
        <v>136</v>
      </c>
      <c r="L20" s="7" t="s">
        <v>137</v>
      </c>
      <c r="M20" s="185">
        <v>91.178571428571431</v>
      </c>
      <c r="N20" s="185">
        <v>122.89285714285714</v>
      </c>
      <c r="O20" s="185">
        <v>112.14285714285714</v>
      </c>
      <c r="P20" s="185">
        <v>103.92857142857143</v>
      </c>
      <c r="Q20" s="185">
        <v>108.92857142857143</v>
      </c>
      <c r="S20" s="110" t="s">
        <v>136</v>
      </c>
      <c r="T20" s="7" t="s">
        <v>137</v>
      </c>
      <c r="U20" s="185">
        <f t="shared" si="1"/>
        <v>0.5699177438307873</v>
      </c>
      <c r="V20" s="185">
        <f t="shared" si="1"/>
        <v>0.58994478349317059</v>
      </c>
      <c r="W20" s="185">
        <f t="shared" si="1"/>
        <v>0.67866242038216562</v>
      </c>
      <c r="X20" s="185">
        <f t="shared" si="1"/>
        <v>0.63573883161512024</v>
      </c>
      <c r="Y20" s="185">
        <f t="shared" si="1"/>
        <v>0.6393442622950819</v>
      </c>
      <c r="AA20" s="122"/>
      <c r="AB20" s="178">
        <v>91.178571428571431</v>
      </c>
      <c r="AC20" s="138">
        <v>0.57460527535584893</v>
      </c>
      <c r="AE20" s="1">
        <v>6.7848753310394381</v>
      </c>
    </row>
    <row r="21" spans="1:31" ht="15">
      <c r="A21" s="110" t="s">
        <v>134</v>
      </c>
      <c r="B21" s="7" t="s">
        <v>138</v>
      </c>
      <c r="C21" s="173">
        <v>50.642857142857146</v>
      </c>
      <c r="D21" s="173">
        <v>62.464285714285715</v>
      </c>
      <c r="E21" s="173">
        <v>57.714285714285715</v>
      </c>
      <c r="F21" s="173">
        <v>63.464285714285715</v>
      </c>
      <c r="G21" s="173">
        <v>64.357142857142861</v>
      </c>
      <c r="K21" s="110" t="s">
        <v>134</v>
      </c>
      <c r="L21" s="7" t="s">
        <v>138</v>
      </c>
      <c r="M21" s="185">
        <v>90.714285714285708</v>
      </c>
      <c r="N21" s="185">
        <v>112.03571428571429</v>
      </c>
      <c r="O21" s="185">
        <v>84.214285714285708</v>
      </c>
      <c r="P21" s="185">
        <v>93</v>
      </c>
      <c r="Q21" s="185">
        <v>92.071428571428569</v>
      </c>
      <c r="S21" s="110" t="s">
        <v>134</v>
      </c>
      <c r="T21" s="7" t="s">
        <v>138</v>
      </c>
      <c r="U21" s="185">
        <f t="shared" si="1"/>
        <v>0.55826771653543317</v>
      </c>
      <c r="V21" s="185">
        <f t="shared" si="1"/>
        <v>0.55753905004781634</v>
      </c>
      <c r="W21" s="185">
        <f t="shared" si="1"/>
        <v>0.68532654792196779</v>
      </c>
      <c r="X21" s="185">
        <f t="shared" si="1"/>
        <v>0.68241167434715821</v>
      </c>
      <c r="Y21" s="185">
        <f t="shared" si="1"/>
        <v>0.69899146625290931</v>
      </c>
      <c r="AA21" s="122"/>
      <c r="AB21" s="178">
        <v>90.714285714285708</v>
      </c>
      <c r="AC21" s="138">
        <v>0.50340772253662724</v>
      </c>
      <c r="AE21" s="1">
        <v>6.5879995805378622</v>
      </c>
    </row>
    <row r="22" spans="1:31" ht="15">
      <c r="A22" s="110" t="s">
        <v>135</v>
      </c>
      <c r="B22" s="7" t="s">
        <v>138</v>
      </c>
      <c r="C22" s="173">
        <v>46.928571428571431</v>
      </c>
      <c r="D22" s="173">
        <v>42.5</v>
      </c>
      <c r="E22" s="173">
        <v>43</v>
      </c>
      <c r="F22" s="173">
        <v>41.464285714285715</v>
      </c>
      <c r="G22" s="173">
        <v>56.071428571428569</v>
      </c>
      <c r="K22" s="110" t="s">
        <v>135</v>
      </c>
      <c r="L22" s="7" t="s">
        <v>138</v>
      </c>
      <c r="M22" s="185">
        <v>82.285714285714292</v>
      </c>
      <c r="N22" s="185">
        <v>76.678571428571431</v>
      </c>
      <c r="O22" s="185">
        <v>57.25</v>
      </c>
      <c r="P22" s="185">
        <v>63.964285714285715</v>
      </c>
      <c r="Q22" s="185">
        <v>80.214285714285708</v>
      </c>
      <c r="S22" s="110" t="s">
        <v>135</v>
      </c>
      <c r="T22" s="7" t="s">
        <v>138</v>
      </c>
      <c r="U22" s="185">
        <f t="shared" si="1"/>
        <v>0.5703125</v>
      </c>
      <c r="V22" s="185">
        <f t="shared" si="1"/>
        <v>0.55426176059618071</v>
      </c>
      <c r="W22" s="185">
        <f t="shared" si="1"/>
        <v>0.75109170305676853</v>
      </c>
      <c r="X22" s="185">
        <f t="shared" si="1"/>
        <v>0.64824120603015079</v>
      </c>
      <c r="Y22" s="185">
        <f t="shared" si="1"/>
        <v>0.69902048085485313</v>
      </c>
      <c r="AA22" s="122"/>
      <c r="AB22" s="178">
        <v>82.285714285714292</v>
      </c>
      <c r="AC22" s="138">
        <v>0.56562885663160667</v>
      </c>
      <c r="AE22" s="1">
        <v>4.0733542276167487</v>
      </c>
    </row>
    <row r="23" spans="1:31" ht="15">
      <c r="A23" s="110" t="s">
        <v>136</v>
      </c>
      <c r="B23" s="7" t="s">
        <v>138</v>
      </c>
      <c r="C23" s="173">
        <v>45.785714285714285</v>
      </c>
      <c r="D23" s="173">
        <v>30.678571428571427</v>
      </c>
      <c r="E23" s="173">
        <v>47.928571428571431</v>
      </c>
      <c r="F23" s="173">
        <v>38.464285714285715</v>
      </c>
      <c r="G23" s="173">
        <v>58.607142857142854</v>
      </c>
      <c r="K23" s="110" t="s">
        <v>136</v>
      </c>
      <c r="L23" s="7" t="s">
        <v>138</v>
      </c>
      <c r="M23" s="185">
        <v>81.964285714285708</v>
      </c>
      <c r="N23" s="185">
        <v>48.5</v>
      </c>
      <c r="O23" s="185">
        <v>57.928571428571431</v>
      </c>
      <c r="P23" s="185">
        <v>51.357142857142854</v>
      </c>
      <c r="Q23" s="185">
        <v>81</v>
      </c>
      <c r="S23" s="110" t="s">
        <v>136</v>
      </c>
      <c r="T23" s="7" t="s">
        <v>138</v>
      </c>
      <c r="U23" s="185">
        <f t="shared" si="1"/>
        <v>0.55860566448801741</v>
      </c>
      <c r="V23" s="185">
        <f t="shared" si="1"/>
        <v>0.63254786450662737</v>
      </c>
      <c r="W23" s="185">
        <f t="shared" si="1"/>
        <v>0.8273736128236745</v>
      </c>
      <c r="X23" s="185">
        <f t="shared" si="1"/>
        <v>0.74895688456189158</v>
      </c>
      <c r="Y23" s="185">
        <f t="shared" si="1"/>
        <v>0.72354497354497349</v>
      </c>
      <c r="AA23" s="122"/>
      <c r="AB23" s="178">
        <v>81.964285714285708</v>
      </c>
      <c r="AC23" s="138">
        <v>0.57041616496332381</v>
      </c>
      <c r="AE23" s="1">
        <v>6.3309273088204989</v>
      </c>
    </row>
    <row r="24" spans="1:31" ht="15">
      <c r="A24" s="110" t="s">
        <v>134</v>
      </c>
      <c r="B24" s="7" t="s">
        <v>139</v>
      </c>
      <c r="C24" s="173">
        <v>44.428571428571431</v>
      </c>
      <c r="D24" s="173">
        <v>25.178571428571427</v>
      </c>
      <c r="E24" s="173">
        <v>41.678571428571431</v>
      </c>
      <c r="F24" s="173">
        <v>29.642857142857142</v>
      </c>
      <c r="G24" s="173">
        <v>54.392857142857146</v>
      </c>
      <c r="K24" s="110" t="s">
        <v>134</v>
      </c>
      <c r="L24" s="7" t="s">
        <v>139</v>
      </c>
      <c r="M24" s="185">
        <v>76.25</v>
      </c>
      <c r="N24" s="185">
        <v>41.785714285714285</v>
      </c>
      <c r="O24" s="185">
        <v>49.5</v>
      </c>
      <c r="P24" s="185">
        <v>35.928571428571431</v>
      </c>
      <c r="Q24" s="185">
        <v>68.035714285714292</v>
      </c>
      <c r="S24" s="110" t="s">
        <v>134</v>
      </c>
      <c r="T24" s="7" t="s">
        <v>139</v>
      </c>
      <c r="U24" s="185">
        <f t="shared" si="1"/>
        <v>0.58266978922716628</v>
      </c>
      <c r="V24" s="185">
        <f t="shared" si="1"/>
        <v>0.60256410256410253</v>
      </c>
      <c r="W24" s="185">
        <f t="shared" si="1"/>
        <v>0.84199134199134207</v>
      </c>
      <c r="X24" s="185">
        <f t="shared" si="1"/>
        <v>0.8250497017892644</v>
      </c>
      <c r="Y24" s="185">
        <f t="shared" si="1"/>
        <v>0.79947506561679782</v>
      </c>
      <c r="AA24" s="122"/>
      <c r="AB24" s="178">
        <v>76.25</v>
      </c>
      <c r="AC24" s="138">
        <v>0.5976406625900802</v>
      </c>
      <c r="AE24" s="1">
        <v>5.2648442195457834</v>
      </c>
    </row>
    <row r="25" spans="1:31" ht="15">
      <c r="A25" s="110" t="s">
        <v>135</v>
      </c>
      <c r="B25" s="7" t="s">
        <v>139</v>
      </c>
      <c r="C25" s="173">
        <v>41.642857142857146</v>
      </c>
      <c r="D25" s="173">
        <v>23.25</v>
      </c>
      <c r="E25" s="173">
        <v>22.892857142857142</v>
      </c>
      <c r="F25" s="173">
        <v>17.357142857142858</v>
      </c>
      <c r="G25" s="173">
        <v>34.071428571428569</v>
      </c>
      <c r="K25" s="110" t="s">
        <v>135</v>
      </c>
      <c r="L25" s="7" t="s">
        <v>139</v>
      </c>
      <c r="M25" s="185">
        <v>71.892857142857139</v>
      </c>
      <c r="N25" s="185">
        <v>36.535714285714285</v>
      </c>
      <c r="O25" s="185">
        <v>25.928571428571427</v>
      </c>
      <c r="P25" s="185">
        <v>17.928571428571427</v>
      </c>
      <c r="Q25" s="185">
        <v>42.714285714285715</v>
      </c>
      <c r="S25" s="110" t="s">
        <v>135</v>
      </c>
      <c r="T25" s="7" t="s">
        <v>139</v>
      </c>
      <c r="U25" s="185">
        <f t="shared" si="1"/>
        <v>0.57923497267759572</v>
      </c>
      <c r="V25" s="185">
        <f t="shared" si="1"/>
        <v>0.63636363636363635</v>
      </c>
      <c r="W25" s="185">
        <f t="shared" si="1"/>
        <v>0.88292011019283745</v>
      </c>
      <c r="X25" s="185">
        <f t="shared" si="1"/>
        <v>0.96812749003984078</v>
      </c>
      <c r="Y25" s="185">
        <f t="shared" si="1"/>
        <v>0.79765886287625409</v>
      </c>
      <c r="AA25" s="122"/>
      <c r="AB25" s="178">
        <v>71.892857142857139</v>
      </c>
      <c r="AC25" s="138">
        <v>0.58140953521574634</v>
      </c>
      <c r="AE25" s="1">
        <v>4.5988091642731685</v>
      </c>
    </row>
    <row r="26" spans="1:31" ht="15">
      <c r="A26" s="110" t="s">
        <v>136</v>
      </c>
      <c r="B26" s="7" t="s">
        <v>139</v>
      </c>
      <c r="C26" s="173">
        <v>49.035714285714285</v>
      </c>
      <c r="D26" s="173">
        <v>25.142857142857142</v>
      </c>
      <c r="E26" s="173">
        <v>13.25</v>
      </c>
      <c r="F26" s="173">
        <v>13.214285714285714</v>
      </c>
      <c r="G26" s="173">
        <v>19.928571428571427</v>
      </c>
      <c r="K26" s="110" t="s">
        <v>136</v>
      </c>
      <c r="L26" s="7" t="s">
        <v>139</v>
      </c>
      <c r="M26" s="185">
        <v>76.178571428571431</v>
      </c>
      <c r="N26" s="185">
        <v>39.964285714285715</v>
      </c>
      <c r="O26" s="185">
        <v>15.142857142857142</v>
      </c>
      <c r="P26" s="185">
        <v>13.892857142857142</v>
      </c>
      <c r="Q26" s="185">
        <v>24.035714285714285</v>
      </c>
      <c r="S26" s="110" t="s">
        <v>136</v>
      </c>
      <c r="T26" s="7" t="s">
        <v>139</v>
      </c>
      <c r="U26" s="185">
        <f t="shared" si="1"/>
        <v>0.64369432723863096</v>
      </c>
      <c r="V26" s="185">
        <f t="shared" si="1"/>
        <v>0.62913315460232344</v>
      </c>
      <c r="W26" s="185">
        <f t="shared" si="1"/>
        <v>0.875</v>
      </c>
      <c r="X26" s="185">
        <f t="shared" si="1"/>
        <v>0.95115681233933158</v>
      </c>
      <c r="Y26" s="185">
        <f t="shared" si="1"/>
        <v>0.82912332838038627</v>
      </c>
      <c r="AA26" s="122"/>
      <c r="AB26" s="178">
        <v>76.178571428571431</v>
      </c>
      <c r="AC26" s="138">
        <v>0.52300129356256386</v>
      </c>
      <c r="AE26" s="1">
        <v>8.7296329206734224</v>
      </c>
    </row>
    <row r="27" spans="1:31" ht="15">
      <c r="A27" s="110" t="s">
        <v>134</v>
      </c>
      <c r="B27" s="7" t="s">
        <v>140</v>
      </c>
      <c r="C27" s="173">
        <v>43.178571428571431</v>
      </c>
      <c r="D27" s="173">
        <v>17.357142857142858</v>
      </c>
      <c r="E27" s="173">
        <v>9.1785714285714288</v>
      </c>
      <c r="F27" s="173">
        <v>5.9642857142857144</v>
      </c>
      <c r="G27" s="173">
        <v>8.7857142857142865</v>
      </c>
      <c r="K27" s="110" t="s">
        <v>134</v>
      </c>
      <c r="L27" s="7" t="s">
        <v>140</v>
      </c>
      <c r="M27" s="185">
        <v>64.785714285714292</v>
      </c>
      <c r="N27" s="185">
        <v>21.857142857142858</v>
      </c>
      <c r="O27" s="185">
        <v>9.8928571428571423</v>
      </c>
      <c r="P27" s="185">
        <v>6.5357142857142856</v>
      </c>
      <c r="Q27" s="185">
        <v>13.25</v>
      </c>
      <c r="S27" s="110" t="s">
        <v>134</v>
      </c>
      <c r="T27" s="7" t="s">
        <v>140</v>
      </c>
      <c r="U27" s="185">
        <f t="shared" si="1"/>
        <v>0.66648291069459753</v>
      </c>
      <c r="V27" s="185">
        <f t="shared" si="1"/>
        <v>0.79411764705882348</v>
      </c>
      <c r="W27" s="185">
        <f t="shared" si="1"/>
        <v>0.92779783393501813</v>
      </c>
      <c r="X27" s="185">
        <f t="shared" si="1"/>
        <v>0.91256830601092898</v>
      </c>
      <c r="Y27" s="185">
        <f t="shared" si="1"/>
        <v>0.66307277628032346</v>
      </c>
      <c r="AA27" s="122"/>
      <c r="AB27" s="178">
        <v>64.785714285714292</v>
      </c>
      <c r="AC27" s="138">
        <v>0.56059000208704546</v>
      </c>
      <c r="AE27" s="1">
        <v>8.1125282208780458</v>
      </c>
    </row>
    <row r="28" spans="1:31" ht="15">
      <c r="A28" s="110" t="s">
        <v>135</v>
      </c>
      <c r="B28" s="7" t="s">
        <v>140</v>
      </c>
      <c r="C28" s="173">
        <v>34.285714285714285</v>
      </c>
      <c r="D28" s="173">
        <v>17.464285714285715</v>
      </c>
      <c r="E28" s="173">
        <v>7.8571428571428568</v>
      </c>
      <c r="F28" s="173">
        <v>3.3571428571428572</v>
      </c>
      <c r="G28" s="173">
        <v>4.8928571428571432</v>
      </c>
      <c r="K28" s="110" t="s">
        <v>135</v>
      </c>
      <c r="L28" s="7" t="s">
        <v>140</v>
      </c>
      <c r="M28" s="185">
        <v>60.25</v>
      </c>
      <c r="N28" s="185">
        <v>30</v>
      </c>
      <c r="O28" s="185">
        <v>10.285714285714286</v>
      </c>
      <c r="P28" s="185">
        <v>3.3571428571428572</v>
      </c>
      <c r="Q28" s="185">
        <v>6.1428571428571432</v>
      </c>
      <c r="S28" s="110" t="s">
        <v>135</v>
      </c>
      <c r="T28" s="7" t="s">
        <v>140</v>
      </c>
      <c r="U28" s="185">
        <f t="shared" si="1"/>
        <v>0.56905749851807941</v>
      </c>
      <c r="V28" s="185">
        <f t="shared" si="1"/>
        <v>0.58214285714285718</v>
      </c>
      <c r="W28" s="185">
        <f t="shared" si="1"/>
        <v>0.76388888888888884</v>
      </c>
      <c r="X28" s="185">
        <f t="shared" si="1"/>
        <v>1</v>
      </c>
      <c r="Y28" s="185">
        <f t="shared" si="1"/>
        <v>0.79651162790697672</v>
      </c>
      <c r="AA28" s="122"/>
      <c r="AB28" s="178">
        <v>60.25</v>
      </c>
      <c r="AC28" s="138">
        <v>0.59510932719683463</v>
      </c>
      <c r="AE28" s="1">
        <v>7.7564830368233961</v>
      </c>
    </row>
    <row r="29" spans="1:31" ht="15">
      <c r="A29" s="110" t="s">
        <v>136</v>
      </c>
      <c r="B29" s="7" t="s">
        <v>140</v>
      </c>
      <c r="C29" s="173">
        <v>33.035714285714285</v>
      </c>
      <c r="D29" s="173">
        <v>13.428571428571429</v>
      </c>
      <c r="E29" s="173">
        <v>11.107142857142858</v>
      </c>
      <c r="F29" s="173">
        <v>5.8571428571428568</v>
      </c>
      <c r="G29" s="173">
        <v>4.8928571428571432</v>
      </c>
      <c r="K29" s="110" t="s">
        <v>136</v>
      </c>
      <c r="L29" s="7" t="s">
        <v>140</v>
      </c>
      <c r="M29" s="185">
        <v>52.5</v>
      </c>
      <c r="N29" s="185">
        <v>20.571428571428573</v>
      </c>
      <c r="O29" s="185">
        <v>15.464285714285714</v>
      </c>
      <c r="P29" s="185">
        <v>4.6428571428571432</v>
      </c>
      <c r="Q29" s="185">
        <v>5.75</v>
      </c>
      <c r="S29" s="110" t="s">
        <v>136</v>
      </c>
      <c r="T29" s="7" t="s">
        <v>140</v>
      </c>
      <c r="U29" s="185">
        <f t="shared" si="1"/>
        <v>0.62925170068027214</v>
      </c>
      <c r="V29" s="185">
        <f t="shared" si="1"/>
        <v>0.65277777777777779</v>
      </c>
      <c r="W29" s="185">
        <f t="shared" si="1"/>
        <v>0.7182448036951502</v>
      </c>
      <c r="X29" s="185">
        <f t="shared" si="1"/>
        <v>1.2615384615384613</v>
      </c>
      <c r="Y29" s="185">
        <f t="shared" si="1"/>
        <v>0.85093167701863359</v>
      </c>
      <c r="AA29" s="122"/>
      <c r="AB29" s="178">
        <v>52.5</v>
      </c>
      <c r="AC29" s="138">
        <v>0.51374352227893227</v>
      </c>
      <c r="AE29" s="1">
        <v>4.8316910181879482</v>
      </c>
    </row>
    <row r="30" spans="1:31" ht="15">
      <c r="AA30" s="122"/>
      <c r="AB30" s="178">
        <v>13.642857142857142</v>
      </c>
      <c r="AC30" s="138">
        <v>0.82315887377240549</v>
      </c>
      <c r="AE30" s="1">
        <v>2.1014068641669446</v>
      </c>
    </row>
    <row r="31" spans="1:31" ht="15">
      <c r="AB31" s="178">
        <v>12.821428571428571</v>
      </c>
      <c r="AC31" s="138">
        <v>0.61093707979783929</v>
      </c>
      <c r="AE31" s="1">
        <v>3.5130345236882952</v>
      </c>
    </row>
    <row r="32" spans="1:31" ht="15">
      <c r="AB32" s="178">
        <v>38.071428571428569</v>
      </c>
      <c r="AC32" s="138">
        <v>0.56254837958371262</v>
      </c>
      <c r="AE32" s="1">
        <v>6.8648958595531111</v>
      </c>
    </row>
    <row r="33" spans="28:31" ht="15">
      <c r="AB33" s="178">
        <v>18.571428571428573</v>
      </c>
      <c r="AC33" s="138">
        <v>0.72093519938860606</v>
      </c>
      <c r="AE33" s="1">
        <v>3.6581533822135524</v>
      </c>
    </row>
    <row r="34" spans="28:31" ht="15">
      <c r="AB34" s="178">
        <v>5.8571428571428568</v>
      </c>
      <c r="AC34" s="138">
        <v>0.78315295815295816</v>
      </c>
      <c r="AE34" s="1">
        <v>1.2606312831468107</v>
      </c>
    </row>
    <row r="35" spans="28:31" ht="15">
      <c r="AB35" s="178">
        <v>8.5357142857142865</v>
      </c>
      <c r="AC35" s="138">
        <v>0.82969726352079287</v>
      </c>
      <c r="AE35" s="1">
        <v>1.5339906655700135</v>
      </c>
    </row>
    <row r="36" spans="28:31" ht="15">
      <c r="AB36" s="178">
        <v>7.9285714285714288</v>
      </c>
      <c r="AC36" s="138">
        <v>0.64891655267595127</v>
      </c>
      <c r="AE36" s="1">
        <v>1.1873769180753984</v>
      </c>
    </row>
    <row r="37" spans="28:31" ht="15">
      <c r="AB37" s="178">
        <v>6.5357142857142856</v>
      </c>
      <c r="AC37" s="138">
        <v>0.6416198384948385</v>
      </c>
      <c r="AE37" s="1">
        <v>1.2370836832262442</v>
      </c>
    </row>
    <row r="38" spans="28:31" ht="15">
      <c r="AB38" s="178">
        <v>12.392857142857142</v>
      </c>
      <c r="AC38" s="138">
        <v>0.86133658008658009</v>
      </c>
      <c r="AE38" s="1">
        <v>1.7292528937875784</v>
      </c>
    </row>
    <row r="39" spans="28:31" ht="15">
      <c r="AB39" s="178">
        <v>14.464285714285714</v>
      </c>
      <c r="AC39" s="138">
        <v>0.8069601264748324</v>
      </c>
      <c r="AE39" s="1">
        <v>2.047376785225492</v>
      </c>
    </row>
    <row r="40" spans="28:31" ht="15">
      <c r="AB40" s="178">
        <v>17.571428571428573</v>
      </c>
      <c r="AC40" s="138">
        <v>0.66643196803739402</v>
      </c>
      <c r="AE40" s="1">
        <v>2.1290560862960146</v>
      </c>
    </row>
    <row r="41" spans="28:31" ht="15">
      <c r="AB41" s="178">
        <v>17.821428571428573</v>
      </c>
      <c r="AC41" s="138">
        <v>0.68347516848365752</v>
      </c>
      <c r="AE41" s="1">
        <v>1.9619755535078307</v>
      </c>
    </row>
    <row r="42" spans="28:31" ht="15">
      <c r="AB42" s="178">
        <v>21.428571428571427</v>
      </c>
      <c r="AC42" s="138">
        <v>0.71560788339335291</v>
      </c>
      <c r="AE42" s="1">
        <v>2.2202939479761463</v>
      </c>
    </row>
    <row r="43" spans="28:31" ht="15">
      <c r="AB43" s="178">
        <v>26.75</v>
      </c>
      <c r="AC43" s="138">
        <v>0.69485531532465361</v>
      </c>
      <c r="AE43" s="1">
        <v>2.6832938969792588</v>
      </c>
    </row>
    <row r="44" spans="28:31" ht="15">
      <c r="AB44" s="178">
        <v>51.214285714285715</v>
      </c>
      <c r="AC44" s="138">
        <v>0.61304473046822971</v>
      </c>
      <c r="AE44" s="1">
        <v>4.922241161288893</v>
      </c>
    </row>
    <row r="45" spans="28:31" ht="15">
      <c r="AB45" s="178">
        <v>72.571428571428569</v>
      </c>
      <c r="AC45" s="138">
        <v>0.57309957724908578</v>
      </c>
      <c r="AE45" s="1">
        <v>4.9881946802225388</v>
      </c>
    </row>
    <row r="46" spans="28:31" ht="15">
      <c r="AB46" s="178">
        <v>122.89285714285714</v>
      </c>
      <c r="AC46" s="138">
        <v>0.59768056151179494</v>
      </c>
      <c r="AE46" s="1">
        <v>6.338832050239926</v>
      </c>
    </row>
    <row r="47" spans="28:31" ht="15">
      <c r="AB47" s="178">
        <v>112.03571428571429</v>
      </c>
      <c r="AC47" s="138">
        <v>0.55671393019180815</v>
      </c>
      <c r="AE47" s="1">
        <v>6.6059701518982195</v>
      </c>
    </row>
    <row r="48" spans="28:31" ht="15">
      <c r="AB48" s="178">
        <v>76.678571428571431</v>
      </c>
      <c r="AC48" s="138">
        <v>0.56769957903950463</v>
      </c>
      <c r="AE48" s="1">
        <v>4.8768033081543054</v>
      </c>
    </row>
    <row r="49" spans="28:31" ht="15">
      <c r="AB49" s="178">
        <v>48.5</v>
      </c>
      <c r="AC49" s="138">
        <v>0.64526118117471498</v>
      </c>
      <c r="AE49" s="1">
        <v>4.183458228705379</v>
      </c>
    </row>
    <row r="50" spans="28:31" ht="15">
      <c r="AB50" s="178">
        <v>41.785714285714285</v>
      </c>
      <c r="AC50" s="138">
        <v>0.59488487245838195</v>
      </c>
      <c r="AE50" s="1">
        <v>3.3862299520236148</v>
      </c>
    </row>
    <row r="51" spans="28:31" ht="15">
      <c r="AB51" s="178">
        <v>36.535714285714285</v>
      </c>
      <c r="AC51" s="138">
        <v>0.64432781642384362</v>
      </c>
      <c r="AE51" s="1">
        <v>4.8565349370575071</v>
      </c>
    </row>
    <row r="52" spans="28:31" ht="15">
      <c r="AB52" s="178">
        <v>39.964285714285715</v>
      </c>
      <c r="AC52" s="138">
        <v>0.60874129492023521</v>
      </c>
      <c r="AE52" s="1">
        <v>6.171808697630798</v>
      </c>
    </row>
    <row r="53" spans="28:31" ht="15">
      <c r="AB53" s="178">
        <v>21.857142857142858</v>
      </c>
      <c r="AC53" s="138">
        <v>0.72259541806918426</v>
      </c>
      <c r="AE53" s="1">
        <v>3.2985142902606412</v>
      </c>
    </row>
    <row r="54" spans="28:31" ht="15">
      <c r="AB54" s="178">
        <v>30</v>
      </c>
      <c r="AC54" s="138">
        <v>0.72522172634027127</v>
      </c>
      <c r="AE54" s="1">
        <v>4.6133576474265228</v>
      </c>
    </row>
    <row r="55" spans="28:31" ht="15">
      <c r="AB55" s="178">
        <v>20.571428571428573</v>
      </c>
      <c r="AC55" s="138">
        <v>0.63576001346314948</v>
      </c>
      <c r="AE55" s="1">
        <v>3.1828860200261175</v>
      </c>
    </row>
    <row r="56" spans="28:31" ht="15">
      <c r="AB56" s="178">
        <v>7.2857142857142856</v>
      </c>
      <c r="AC56" s="138">
        <v>0.85000000000000009</v>
      </c>
      <c r="AE56" s="1">
        <v>1.3790353415221253</v>
      </c>
    </row>
    <row r="57" spans="28:31" ht="15">
      <c r="AB57" s="178">
        <v>40.428571428571431</v>
      </c>
      <c r="AC57" s="138">
        <v>0.84950046566759807</v>
      </c>
      <c r="AE57" s="1">
        <v>5.7176577352377658</v>
      </c>
    </row>
    <row r="58" spans="28:31" ht="15">
      <c r="AB58" s="178">
        <v>15.285714285714286</v>
      </c>
      <c r="AC58" s="138">
        <v>0.84254680943055837</v>
      </c>
      <c r="AE58" s="1">
        <v>3.4655741344880582</v>
      </c>
    </row>
    <row r="59" spans="28:31" ht="15">
      <c r="AB59" s="178">
        <v>17.107142857142858</v>
      </c>
      <c r="AC59" s="138">
        <v>0.73053246255409887</v>
      </c>
      <c r="AE59" s="1">
        <v>2.1165381074033847</v>
      </c>
    </row>
    <row r="60" spans="28:31" ht="15">
      <c r="AB60" s="178">
        <v>8.8571428571428577</v>
      </c>
      <c r="AC60" s="138">
        <v>0.75</v>
      </c>
      <c r="AE60" s="1">
        <v>1.4913456564354923</v>
      </c>
    </row>
    <row r="61" spans="28:31" ht="15">
      <c r="AB61" s="178">
        <v>6.75</v>
      </c>
      <c r="AC61" s="138">
        <v>0.85462962962962974</v>
      </c>
      <c r="AE61" s="1">
        <v>1.3269938577147591</v>
      </c>
    </row>
    <row r="62" spans="28:31" ht="15">
      <c r="AB62" s="178">
        <v>7.7857142857142856</v>
      </c>
      <c r="AC62" s="138">
        <v>0.70998338081671408</v>
      </c>
      <c r="AE62" s="1">
        <v>1.5997330654126178</v>
      </c>
    </row>
    <row r="63" spans="28:31" ht="15">
      <c r="AB63" s="178">
        <v>4.5714285714285712</v>
      </c>
      <c r="AC63" s="138">
        <v>0.80846560846560844</v>
      </c>
      <c r="AE63" s="1">
        <v>0.90183318802170098</v>
      </c>
    </row>
    <row r="64" spans="28:31" ht="15">
      <c r="AB64" s="178">
        <v>6.6785714285714288</v>
      </c>
      <c r="AC64" s="138">
        <v>0.84752730841440505</v>
      </c>
      <c r="AE64" s="1">
        <v>1.3715298408377377</v>
      </c>
    </row>
    <row r="65" spans="28:31" ht="15">
      <c r="AB65" s="178">
        <v>7.9285714285714288</v>
      </c>
      <c r="AC65" s="138">
        <v>0.73653207903207896</v>
      </c>
      <c r="AE65" s="1">
        <v>1.6280677769426468</v>
      </c>
    </row>
    <row r="66" spans="28:31" ht="15">
      <c r="AB66" s="178">
        <v>6.3571428571428568</v>
      </c>
      <c r="AC66" s="138">
        <v>0.86387479059892858</v>
      </c>
      <c r="AE66" s="1">
        <v>1.1165118178755575</v>
      </c>
    </row>
    <row r="67" spans="28:31" ht="15">
      <c r="AB67" s="178">
        <v>6.75</v>
      </c>
      <c r="AC67" s="138">
        <v>0.74997632575757578</v>
      </c>
      <c r="AE67" s="1">
        <v>1.1859238356299884</v>
      </c>
    </row>
    <row r="68" spans="28:31" ht="15">
      <c r="AB68" s="178">
        <v>18.25</v>
      </c>
      <c r="AC68" s="138">
        <v>0.71610369428906784</v>
      </c>
      <c r="AE68" s="1">
        <v>2.6719318061506692</v>
      </c>
    </row>
    <row r="69" spans="28:31" ht="15">
      <c r="AB69" s="178">
        <v>21.107142857142858</v>
      </c>
      <c r="AC69" s="138">
        <v>0.75320543364469184</v>
      </c>
      <c r="AE69" s="1">
        <v>2.6374085834927392</v>
      </c>
    </row>
    <row r="70" spans="28:31" ht="15">
      <c r="AB70" s="178">
        <v>36.464285714285715</v>
      </c>
      <c r="AC70" s="138">
        <v>0.69710695901517994</v>
      </c>
      <c r="AE70" s="1">
        <v>2.9847416835651766</v>
      </c>
    </row>
    <row r="71" spans="28:31" ht="15">
      <c r="AB71" s="178">
        <v>89.464285714285708</v>
      </c>
      <c r="AC71" s="138">
        <v>0.62092652676929549</v>
      </c>
      <c r="AE71" s="1">
        <v>5.3217836606075881</v>
      </c>
    </row>
    <row r="72" spans="28:31" ht="15">
      <c r="AB72" s="178">
        <v>112.14285714285714</v>
      </c>
      <c r="AC72" s="138">
        <v>0.51350276660695982</v>
      </c>
      <c r="AE72" s="1">
        <v>8.2251251233972393</v>
      </c>
    </row>
    <row r="73" spans="28:31" ht="15">
      <c r="AB73" s="178">
        <v>84.214285714285708</v>
      </c>
      <c r="AC73" s="138">
        <v>0.67164961995038164</v>
      </c>
      <c r="AE73" s="1">
        <v>4.7323487526336532</v>
      </c>
    </row>
    <row r="74" spans="28:31" ht="15">
      <c r="AB74" s="178">
        <v>57.25</v>
      </c>
      <c r="AC74" s="138">
        <v>0.74459399023926764</v>
      </c>
      <c r="AE74" s="1">
        <v>4.7910368806276562</v>
      </c>
    </row>
    <row r="75" spans="28:31" ht="15">
      <c r="AB75" s="178">
        <v>57.928571428571431</v>
      </c>
      <c r="AC75" s="138">
        <v>0.74715318028879352</v>
      </c>
      <c r="AE75" s="1">
        <v>3.1992594097658067</v>
      </c>
    </row>
    <row r="76" spans="28:31" ht="15">
      <c r="AB76" s="178">
        <v>49.5</v>
      </c>
      <c r="AC76" s="138">
        <v>0.78580362018210048</v>
      </c>
      <c r="AE76" s="1">
        <v>3.2052783847599766</v>
      </c>
    </row>
    <row r="77" spans="28:31" ht="15">
      <c r="AB77" s="178">
        <v>25.928571428571427</v>
      </c>
      <c r="AC77" s="138">
        <v>0.80018432476599044</v>
      </c>
      <c r="AE77" s="1">
        <v>2.5107855025386225</v>
      </c>
    </row>
    <row r="78" spans="28:31" ht="15">
      <c r="AB78" s="178">
        <v>15.142857142857142</v>
      </c>
      <c r="AC78" s="138">
        <v>0.62910664452917975</v>
      </c>
      <c r="AE78" s="1">
        <v>3.1221661376003893</v>
      </c>
    </row>
    <row r="79" spans="28:31" ht="15">
      <c r="AB79" s="178">
        <v>9.8928571428571423</v>
      </c>
      <c r="AC79" s="138">
        <v>0.75760593168836754</v>
      </c>
      <c r="AE79" s="1">
        <v>2.8018036923491043</v>
      </c>
    </row>
    <row r="80" spans="28:31" ht="15">
      <c r="AB80" s="178">
        <v>10.285714285714286</v>
      </c>
      <c r="AC80" s="138">
        <v>0.7485104164674542</v>
      </c>
      <c r="AE80" s="1">
        <v>1.819105791474056</v>
      </c>
    </row>
    <row r="81" spans="28:31" ht="15">
      <c r="AB81" s="178">
        <v>15.464285714285714</v>
      </c>
      <c r="AC81" s="138">
        <v>0.80652081238421314</v>
      </c>
      <c r="AE81" s="1">
        <v>2.3751814984155883</v>
      </c>
    </row>
    <row r="82" spans="28:31" ht="15">
      <c r="AB82" s="178">
        <v>7.75</v>
      </c>
      <c r="AC82" s="139">
        <v>0.77967980295566497</v>
      </c>
      <c r="AE82" s="1">
        <v>1.7164200778358085</v>
      </c>
    </row>
    <row r="83" spans="28:31" ht="15">
      <c r="AB83" s="178">
        <v>58</v>
      </c>
      <c r="AC83" s="139">
        <v>0.68695717061451522</v>
      </c>
      <c r="AE83" s="1">
        <v>4.1978200439862974</v>
      </c>
    </row>
    <row r="84" spans="28:31" ht="15">
      <c r="AB84" s="178">
        <v>6.25</v>
      </c>
      <c r="AC84" s="139">
        <v>0.7104256854256854</v>
      </c>
      <c r="AE84" s="1">
        <v>1.9784721003470966</v>
      </c>
    </row>
    <row r="85" spans="28:31" ht="15">
      <c r="AB85" s="178">
        <v>29</v>
      </c>
      <c r="AC85" s="139">
        <v>0.26579107729990936</v>
      </c>
      <c r="AE85" s="1">
        <v>5.2942516495818861</v>
      </c>
    </row>
    <row r="86" spans="28:31" ht="15">
      <c r="AB86" s="178">
        <v>10.75</v>
      </c>
      <c r="AC86" s="139">
        <v>0.78709182879593664</v>
      </c>
      <c r="AE86" s="1">
        <v>2.4308559905022848</v>
      </c>
    </row>
    <row r="87" spans="28:31" ht="15">
      <c r="AB87" s="178">
        <v>3.25</v>
      </c>
      <c r="AC87" s="139">
        <v>0.87909625097125099</v>
      </c>
      <c r="AE87" s="1">
        <v>0.81101053953576663</v>
      </c>
    </row>
    <row r="88" spans="28:31" ht="15">
      <c r="AB88" s="178">
        <v>9.6071428571428577</v>
      </c>
      <c r="AC88" s="139">
        <v>0.63566470566470568</v>
      </c>
      <c r="AE88" s="1">
        <v>1.686657322982374</v>
      </c>
    </row>
    <row r="89" spans="28:31" ht="15">
      <c r="AB89" s="178">
        <v>4.3214285714285712</v>
      </c>
      <c r="AC89" s="139">
        <v>0.93448270479520479</v>
      </c>
      <c r="AE89" s="1">
        <v>0.76989240543637105</v>
      </c>
    </row>
    <row r="90" spans="28:31" ht="15">
      <c r="AB90" s="178">
        <v>8.6071428571428577</v>
      </c>
      <c r="AC90" s="139">
        <v>0.56943087582389651</v>
      </c>
      <c r="AE90" s="1">
        <v>1.9281672121955453</v>
      </c>
    </row>
    <row r="91" spans="28:31" ht="15">
      <c r="AB91" s="178">
        <v>5.25</v>
      </c>
      <c r="AC91" s="139">
        <v>0.68086260145083666</v>
      </c>
      <c r="AE91" s="1">
        <v>1.3536400074766075</v>
      </c>
    </row>
    <row r="92" spans="28:31" ht="15">
      <c r="AB92" s="178">
        <v>7</v>
      </c>
      <c r="AC92" s="139">
        <v>0.81488443330548588</v>
      </c>
      <c r="AE92" s="1">
        <v>1.5803020272576054</v>
      </c>
    </row>
    <row r="93" spans="28:31" ht="15">
      <c r="AB93" s="178">
        <v>6.75</v>
      </c>
      <c r="AC93" s="139">
        <v>0.69145735217163795</v>
      </c>
      <c r="AE93" s="1">
        <v>1.1462210743668741</v>
      </c>
    </row>
    <row r="94" spans="28:31" ht="15">
      <c r="AB94" s="178">
        <v>10.464285714285714</v>
      </c>
      <c r="AC94" s="139">
        <v>0.82876571809905142</v>
      </c>
      <c r="AE94" s="1">
        <v>1.7776404779747339</v>
      </c>
    </row>
    <row r="95" spans="28:31" ht="15">
      <c r="AB95" s="178">
        <v>15.5</v>
      </c>
      <c r="AC95" s="139">
        <v>0.69116877739271587</v>
      </c>
      <c r="AE95" s="1">
        <v>2.4264307403192324</v>
      </c>
    </row>
    <row r="96" spans="28:31" ht="15">
      <c r="AB96" s="178">
        <v>32</v>
      </c>
      <c r="AC96" s="139">
        <v>0.67903621064287523</v>
      </c>
      <c r="AE96" s="1">
        <v>2.9222735223935725</v>
      </c>
    </row>
    <row r="97" spans="28:31" ht="15">
      <c r="AB97" s="178">
        <v>75.892857142857139</v>
      </c>
      <c r="AC97" s="139">
        <v>0.66229801212501305</v>
      </c>
      <c r="AE97" s="1">
        <v>5.7685379305667226</v>
      </c>
    </row>
    <row r="98" spans="28:31" ht="15">
      <c r="AB98" s="178">
        <v>103.92857142857143</v>
      </c>
      <c r="AC98" s="139">
        <v>0.5425125677746141</v>
      </c>
      <c r="AE98" s="1">
        <v>7.1976863881669395</v>
      </c>
    </row>
    <row r="99" spans="28:31" ht="15">
      <c r="AB99" s="178">
        <v>93</v>
      </c>
      <c r="AC99" s="139">
        <v>0.67831891492158336</v>
      </c>
      <c r="AE99" s="1">
        <v>4.8479527125009687</v>
      </c>
    </row>
    <row r="100" spans="28:31" ht="15">
      <c r="AB100" s="178">
        <v>63.964285714285715</v>
      </c>
      <c r="AC100" s="139">
        <v>0.58193365516008255</v>
      </c>
      <c r="AE100" s="1">
        <v>5.0595611576586048</v>
      </c>
    </row>
    <row r="101" spans="28:31" ht="15">
      <c r="AB101" s="178">
        <v>51.357142857142854</v>
      </c>
      <c r="AC101" s="139">
        <v>0.58051695431455363</v>
      </c>
      <c r="AE101" s="1">
        <v>6.1676777990672118</v>
      </c>
    </row>
    <row r="102" spans="28:31" ht="15">
      <c r="AB102" s="178">
        <v>35.928571428571431</v>
      </c>
      <c r="AC102" s="139">
        <v>0.67877804414487652</v>
      </c>
      <c r="AE102" s="1">
        <v>3.2610936310455667</v>
      </c>
    </row>
    <row r="103" spans="28:31" ht="15">
      <c r="AB103" s="178">
        <v>17.928571428571427</v>
      </c>
      <c r="AC103" s="139">
        <v>0.66597616994288822</v>
      </c>
      <c r="AE103" s="1">
        <v>2.0177313019710756</v>
      </c>
    </row>
    <row r="104" spans="28:31" ht="15">
      <c r="AB104" s="178">
        <v>13.892857142857142</v>
      </c>
      <c r="AC104" s="139">
        <v>0.66157005390421586</v>
      </c>
      <c r="AE104" s="1">
        <v>2.2598047895946296</v>
      </c>
    </row>
    <row r="105" spans="28:31" ht="15">
      <c r="AB105" s="178">
        <v>6.5357142857142856</v>
      </c>
      <c r="AC105" s="139">
        <v>0.79282895419376331</v>
      </c>
      <c r="AE105" s="1">
        <v>1.4193318933327732</v>
      </c>
    </row>
    <row r="106" spans="28:31" ht="15">
      <c r="AB106" s="178">
        <v>3.3571428571428572</v>
      </c>
      <c r="AC106" s="139">
        <v>0.60550213675213671</v>
      </c>
      <c r="AE106" s="1">
        <v>0.78209846217413526</v>
      </c>
    </row>
    <row r="107" spans="28:31" ht="15">
      <c r="AB107" s="178">
        <v>4.6428571428571432</v>
      </c>
      <c r="AC107" s="139">
        <v>0.76488095238095244</v>
      </c>
      <c r="AE107" s="1">
        <v>1.1954657343460182</v>
      </c>
    </row>
    <row r="108" spans="28:31" ht="15">
      <c r="AB108" s="178">
        <v>12.964285714285714</v>
      </c>
      <c r="AC108" s="138">
        <v>0.50234836467341537</v>
      </c>
      <c r="AE108" s="1">
        <v>3.6320451126989419</v>
      </c>
    </row>
    <row r="109" spans="28:31" ht="15">
      <c r="AB109" s="178">
        <v>56.428571428571431</v>
      </c>
      <c r="AC109" s="138">
        <v>0.74667539889037537</v>
      </c>
      <c r="AE109" s="1">
        <v>6.5083236431504332</v>
      </c>
    </row>
    <row r="110" spans="28:31" ht="15">
      <c r="AB110" s="178">
        <v>6.5714285714285712</v>
      </c>
      <c r="AC110" s="138">
        <v>0.66340626512195155</v>
      </c>
      <c r="AE110" s="1">
        <v>1.2996016600015408</v>
      </c>
    </row>
    <row r="111" spans="28:31" ht="15">
      <c r="AB111" s="178">
        <v>38.464285714285715</v>
      </c>
      <c r="AC111" s="138">
        <v>0.5070445337893511</v>
      </c>
      <c r="AE111" s="1">
        <v>7.4952334311516111</v>
      </c>
    </row>
    <row r="112" spans="28:31" ht="15">
      <c r="AB112" s="178">
        <v>16.821428571428573</v>
      </c>
      <c r="AC112" s="138">
        <v>0.49291987593882758</v>
      </c>
      <c r="AE112" s="1">
        <v>4.6336854871965016</v>
      </c>
    </row>
    <row r="113" spans="28:31" ht="15">
      <c r="AB113" s="178">
        <v>9.4642857142857135</v>
      </c>
      <c r="AC113" s="138">
        <v>0.74292717086834736</v>
      </c>
      <c r="AE113" s="1">
        <v>2.282022067499192</v>
      </c>
    </row>
    <row r="114" spans="28:31" ht="15">
      <c r="AB114" s="178">
        <v>7.7857142857142856</v>
      </c>
      <c r="AC114" s="138">
        <v>0.77781954887218052</v>
      </c>
      <c r="AE114" s="1">
        <v>1.3833449443547354</v>
      </c>
    </row>
    <row r="115" spans="28:31" ht="15">
      <c r="AB115" s="178">
        <v>12</v>
      </c>
      <c r="AC115" s="138">
        <v>0.82721225587008995</v>
      </c>
      <c r="AE115" s="1">
        <v>2.2098863960841704</v>
      </c>
    </row>
    <row r="116" spans="28:31" ht="15">
      <c r="AB116" s="178">
        <v>4.6428571428571432</v>
      </c>
      <c r="AC116" s="138">
        <v>0.58796897546897542</v>
      </c>
      <c r="AE116" s="1">
        <v>1.0199261900287568</v>
      </c>
    </row>
    <row r="117" spans="28:31" ht="15">
      <c r="AB117" s="178">
        <v>4.3928571428571432</v>
      </c>
      <c r="AC117" s="138">
        <v>0.82767857142857137</v>
      </c>
      <c r="AE117" s="1">
        <v>0.80069296329264961</v>
      </c>
    </row>
    <row r="118" spans="28:31" ht="15">
      <c r="AB118" s="178">
        <v>5.7857142857142856</v>
      </c>
      <c r="AC118" s="138">
        <v>0.80443663266243925</v>
      </c>
      <c r="AE118" s="1">
        <v>1.5174096757173703</v>
      </c>
    </row>
    <row r="119" spans="28:31" ht="15">
      <c r="AB119" s="178">
        <v>5.0714285714285712</v>
      </c>
      <c r="AC119" s="138">
        <v>0.74022048213224678</v>
      </c>
      <c r="AE119" s="1">
        <v>0.98792788791277542</v>
      </c>
    </row>
    <row r="120" spans="28:31" ht="15">
      <c r="AB120" s="178">
        <v>8.6071428571428577</v>
      </c>
      <c r="AC120" s="138">
        <v>0.74981877599524649</v>
      </c>
      <c r="AE120" s="1">
        <v>1.1493491207464093</v>
      </c>
    </row>
    <row r="121" spans="28:31" ht="15">
      <c r="AB121" s="178">
        <v>22.571428571428573</v>
      </c>
      <c r="AC121" s="138">
        <v>0.74498979815218347</v>
      </c>
      <c r="AE121" s="1">
        <v>3.7244468256666576</v>
      </c>
    </row>
    <row r="122" spans="28:31" ht="15">
      <c r="AB122" s="178">
        <v>38.5</v>
      </c>
      <c r="AC122" s="138">
        <v>0.61258532303254276</v>
      </c>
      <c r="AE122" s="1">
        <v>4.672190608201368</v>
      </c>
    </row>
    <row r="123" spans="28:31" ht="15">
      <c r="AB123" s="178">
        <v>88.035714285714292</v>
      </c>
      <c r="AC123" s="138">
        <v>0.50972982591575589</v>
      </c>
      <c r="AE123" s="1">
        <v>6.6271611515183109</v>
      </c>
    </row>
    <row r="124" spans="28:31" ht="15">
      <c r="AB124" s="178">
        <v>108.92857142857143</v>
      </c>
      <c r="AC124" s="138">
        <v>0.51204564518061313</v>
      </c>
      <c r="AE124" s="1">
        <v>6.4862346247228757</v>
      </c>
    </row>
    <row r="125" spans="28:31" ht="15">
      <c r="AB125" s="178">
        <v>92.071428571428569</v>
      </c>
      <c r="AC125" s="138">
        <v>0.63361912729120062</v>
      </c>
      <c r="AE125" s="1">
        <v>4.7414441383408477</v>
      </c>
    </row>
    <row r="126" spans="28:31" ht="15">
      <c r="AB126" s="178">
        <v>80.214285714285708</v>
      </c>
      <c r="AC126" s="138">
        <v>0.57298979054392174</v>
      </c>
      <c r="AE126" s="1">
        <v>5.8903914995644042</v>
      </c>
    </row>
    <row r="127" spans="28:31" ht="15">
      <c r="AB127" s="178">
        <v>81</v>
      </c>
      <c r="AC127" s="138">
        <v>0.6733423202250769</v>
      </c>
      <c r="AE127" s="1">
        <v>4.9721446300587653</v>
      </c>
    </row>
    <row r="128" spans="28:31" ht="15">
      <c r="AB128" s="178">
        <v>68.035714285714292</v>
      </c>
      <c r="AC128" s="138">
        <v>0.78196894892598023</v>
      </c>
      <c r="AE128" s="1">
        <v>4.739645395297738</v>
      </c>
    </row>
    <row r="129" spans="28:31" ht="15">
      <c r="AB129" s="178">
        <v>42.714285714285715</v>
      </c>
      <c r="AC129" s="138">
        <v>0.71810018033135026</v>
      </c>
      <c r="AE129" s="1">
        <v>3.729922316047487</v>
      </c>
    </row>
    <row r="130" spans="28:31" ht="15">
      <c r="AB130" s="178">
        <v>24.035714285714285</v>
      </c>
      <c r="AC130" s="138">
        <v>0.42876768219231254</v>
      </c>
      <c r="AE130" s="1">
        <v>3.120372613271341</v>
      </c>
    </row>
    <row r="131" spans="28:31" ht="15">
      <c r="AB131" s="178">
        <v>13.25</v>
      </c>
      <c r="AC131" s="138">
        <v>0.53384574321187273</v>
      </c>
      <c r="AE131" s="1">
        <v>2.3074671746104563</v>
      </c>
    </row>
    <row r="132" spans="28:31" ht="15">
      <c r="AB132" s="178">
        <v>6.1428571428571432</v>
      </c>
      <c r="AC132" s="138">
        <v>0.58203125</v>
      </c>
      <c r="AE132" s="1">
        <v>1.0035839028391162</v>
      </c>
    </row>
    <row r="133" spans="28:31" ht="15">
      <c r="AB133" s="178">
        <v>5.75</v>
      </c>
      <c r="AC133" s="138">
        <v>0.77856951713687972</v>
      </c>
      <c r="AE133" s="1">
        <v>1.5176431532941927</v>
      </c>
    </row>
    <row r="134" spans="28:31" ht="15">
      <c r="AB134" s="186">
        <v>14.2</v>
      </c>
      <c r="AC134" s="185">
        <v>0.57633691480760829</v>
      </c>
      <c r="AE134" s="141">
        <v>14.387669791067861</v>
      </c>
    </row>
  </sheetData>
  <conditionalFormatting sqref="M4:Q2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G29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4:Y2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4:AC13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4:AC13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13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13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"/>
  <sheetViews>
    <sheetView workbookViewId="0">
      <selection activeCell="G24" sqref="G24:AT25"/>
    </sheetView>
  </sheetViews>
  <sheetFormatPr baseColWidth="10" defaultColWidth="8.83203125" defaultRowHeight="14" x14ac:dyDescent="0"/>
  <cols>
    <col min="1" max="1" width="4" style="1" customWidth="1"/>
    <col min="2" max="2" width="5.83203125" style="1" customWidth="1"/>
    <col min="3" max="3" width="15.33203125" style="1" customWidth="1"/>
    <col min="4" max="4" width="26.5" style="1" customWidth="1"/>
    <col min="5" max="5" width="14.6640625" style="1" customWidth="1"/>
    <col min="6" max="46" width="27" style="1" customWidth="1"/>
    <col min="47" max="47" width="11.5" style="1" customWidth="1"/>
    <col min="48" max="48" width="10.5" style="1" bestFit="1" customWidth="1"/>
    <col min="49" max="49" width="11.5" style="1" bestFit="1" customWidth="1"/>
    <col min="50" max="50" width="11.6640625" style="1" bestFit="1" customWidth="1"/>
    <col min="51" max="51" width="10.1640625" style="1" bestFit="1" customWidth="1"/>
    <col min="52" max="52" width="13.33203125" style="1" bestFit="1" customWidth="1"/>
    <col min="53" max="53" width="16.6640625" style="1" bestFit="1" customWidth="1"/>
    <col min="54" max="16384" width="8.83203125" style="1"/>
  </cols>
  <sheetData>
    <row r="1" spans="1:53">
      <c r="C1" s="1" t="s">
        <v>222</v>
      </c>
      <c r="E1" s="1" t="s">
        <v>223</v>
      </c>
      <c r="F1" s="1" t="s">
        <v>224</v>
      </c>
      <c r="G1" s="1" t="s">
        <v>225</v>
      </c>
      <c r="Y1" s="1" t="s">
        <v>226</v>
      </c>
      <c r="AM1" s="1" t="s">
        <v>227</v>
      </c>
      <c r="AU1" s="1" t="s">
        <v>228</v>
      </c>
      <c r="AV1" s="1" t="s">
        <v>229</v>
      </c>
      <c r="AW1" s="1" t="s">
        <v>230</v>
      </c>
      <c r="AX1" s="1" t="s">
        <v>231</v>
      </c>
      <c r="AY1" s="1" t="s">
        <v>232</v>
      </c>
      <c r="AZ1" s="1" t="s">
        <v>233</v>
      </c>
      <c r="BA1" s="1" t="s">
        <v>234</v>
      </c>
    </row>
    <row r="2" spans="1:53">
      <c r="A2" s="1">
        <v>1</v>
      </c>
      <c r="B2" s="1">
        <v>1</v>
      </c>
      <c r="C2" s="1" t="s">
        <v>235</v>
      </c>
      <c r="D2" s="1" t="s">
        <v>236</v>
      </c>
      <c r="E2" s="187" t="s">
        <v>237</v>
      </c>
      <c r="F2" s="1" t="s">
        <v>238</v>
      </c>
      <c r="G2" s="188" t="s">
        <v>239</v>
      </c>
      <c r="H2" s="188" t="s">
        <v>240</v>
      </c>
      <c r="I2" s="188" t="s">
        <v>241</v>
      </c>
      <c r="J2" s="188" t="s">
        <v>242</v>
      </c>
      <c r="K2" s="188" t="s">
        <v>243</v>
      </c>
      <c r="L2" s="188" t="s">
        <v>244</v>
      </c>
      <c r="M2" s="188" t="s">
        <v>245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 t="s">
        <v>246</v>
      </c>
      <c r="Z2" s="188" t="s">
        <v>247</v>
      </c>
      <c r="AA2" s="188" t="s">
        <v>248</v>
      </c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 t="s">
        <v>249</v>
      </c>
      <c r="AN2" s="188"/>
      <c r="AO2" s="188"/>
      <c r="AP2" s="188"/>
      <c r="AQ2" s="188"/>
      <c r="AR2" s="188"/>
      <c r="AS2" s="188"/>
      <c r="AT2" s="188"/>
      <c r="AU2" s="1" t="s">
        <v>250</v>
      </c>
      <c r="AV2" s="1">
        <v>784</v>
      </c>
      <c r="AW2" s="1">
        <v>62</v>
      </c>
      <c r="AX2" s="189">
        <v>3.4000000000000001E-74</v>
      </c>
      <c r="AY2" s="1">
        <v>227382</v>
      </c>
      <c r="AZ2" s="1">
        <v>14</v>
      </c>
      <c r="BA2" s="1">
        <v>13</v>
      </c>
    </row>
    <row r="3" spans="1:53">
      <c r="A3" s="1">
        <v>2</v>
      </c>
      <c r="B3" s="1">
        <v>2</v>
      </c>
      <c r="C3" s="1" t="s">
        <v>251</v>
      </c>
      <c r="D3" s="1" t="s">
        <v>252</v>
      </c>
      <c r="E3" s="1" t="s">
        <v>253</v>
      </c>
      <c r="F3" s="1" t="s">
        <v>254</v>
      </c>
      <c r="G3" s="188" t="s">
        <v>255</v>
      </c>
      <c r="H3" s="188" t="s">
        <v>256</v>
      </c>
      <c r="I3" s="188" t="s">
        <v>257</v>
      </c>
      <c r="Y3" s="188" t="s">
        <v>258</v>
      </c>
      <c r="Z3" s="188" t="s">
        <v>246</v>
      </c>
      <c r="AM3" s="188" t="s">
        <v>259</v>
      </c>
      <c r="AN3" s="188"/>
      <c r="AO3" s="188"/>
      <c r="AP3" s="188"/>
      <c r="AQ3" s="188"/>
      <c r="AR3" s="188"/>
      <c r="AS3" s="188"/>
      <c r="AT3" s="188"/>
      <c r="AU3" s="1" t="s">
        <v>260</v>
      </c>
      <c r="AV3" s="1">
        <v>642</v>
      </c>
      <c r="AW3" s="1">
        <v>62</v>
      </c>
      <c r="AX3" s="189">
        <v>5.8999999999999996E-60</v>
      </c>
      <c r="AY3" s="1">
        <v>266328</v>
      </c>
      <c r="AZ3" s="1">
        <v>11</v>
      </c>
      <c r="BA3" s="1">
        <v>10</v>
      </c>
    </row>
    <row r="4" spans="1:53">
      <c r="A4" s="1">
        <v>3</v>
      </c>
      <c r="B4" s="1">
        <v>3</v>
      </c>
      <c r="C4" s="1" t="s">
        <v>261</v>
      </c>
      <c r="D4" s="1" t="s">
        <v>262</v>
      </c>
      <c r="E4" s="187" t="s">
        <v>263</v>
      </c>
      <c r="F4" s="1" t="s">
        <v>264</v>
      </c>
      <c r="G4" s="188" t="s">
        <v>265</v>
      </c>
      <c r="H4" s="188" t="s">
        <v>266</v>
      </c>
      <c r="I4" s="188" t="s">
        <v>267</v>
      </c>
      <c r="J4" s="188" t="s">
        <v>268</v>
      </c>
      <c r="K4" s="188" t="s">
        <v>269</v>
      </c>
      <c r="L4" s="188" t="s">
        <v>270</v>
      </c>
      <c r="M4" s="188" t="s">
        <v>271</v>
      </c>
      <c r="N4" s="188" t="s">
        <v>272</v>
      </c>
      <c r="O4" s="188" t="s">
        <v>273</v>
      </c>
      <c r="P4" s="188" t="s">
        <v>274</v>
      </c>
      <c r="Q4" s="188" t="s">
        <v>275</v>
      </c>
      <c r="R4" s="188" t="s">
        <v>276</v>
      </c>
      <c r="S4" s="188" t="s">
        <v>277</v>
      </c>
      <c r="T4" s="188" t="s">
        <v>278</v>
      </c>
      <c r="U4" s="188" t="s">
        <v>279</v>
      </c>
      <c r="V4" s="188" t="s">
        <v>280</v>
      </c>
      <c r="W4" s="188"/>
      <c r="X4" s="188"/>
      <c r="Y4" s="188" t="s">
        <v>281</v>
      </c>
      <c r="Z4" s="188" t="s">
        <v>282</v>
      </c>
      <c r="AA4" s="188" t="s">
        <v>283</v>
      </c>
      <c r="AB4" s="188" t="s">
        <v>284</v>
      </c>
      <c r="AC4" s="188" t="s">
        <v>285</v>
      </c>
      <c r="AD4" s="188" t="s">
        <v>286</v>
      </c>
      <c r="AE4" s="188" t="s">
        <v>287</v>
      </c>
      <c r="AF4" s="188" t="s">
        <v>288</v>
      </c>
      <c r="AG4" s="188" t="s">
        <v>289</v>
      </c>
      <c r="AH4" s="188" t="s">
        <v>290</v>
      </c>
      <c r="AI4" s="188" t="s">
        <v>291</v>
      </c>
      <c r="AJ4" s="188" t="s">
        <v>292</v>
      </c>
      <c r="AK4" s="188" t="s">
        <v>293</v>
      </c>
      <c r="AL4" s="188" t="s">
        <v>294</v>
      </c>
      <c r="AM4" s="188" t="s">
        <v>295</v>
      </c>
      <c r="AN4" s="188" t="s">
        <v>296</v>
      </c>
      <c r="AO4" s="188" t="s">
        <v>297</v>
      </c>
      <c r="AP4" s="188" t="s">
        <v>298</v>
      </c>
      <c r="AQ4" s="188" t="s">
        <v>299</v>
      </c>
      <c r="AR4" s="188" t="s">
        <v>300</v>
      </c>
      <c r="AS4" s="188" t="s">
        <v>301</v>
      </c>
      <c r="AT4" s="188" t="s">
        <v>302</v>
      </c>
      <c r="AU4" s="1" t="s">
        <v>303</v>
      </c>
      <c r="AV4" s="1">
        <v>556</v>
      </c>
      <c r="AW4" s="1">
        <v>62</v>
      </c>
      <c r="AX4" s="189">
        <v>2.2E-51</v>
      </c>
      <c r="AY4" s="1">
        <v>227429</v>
      </c>
      <c r="AZ4" s="1">
        <v>9</v>
      </c>
      <c r="BA4" s="1">
        <v>7</v>
      </c>
    </row>
    <row r="5" spans="1:53">
      <c r="A5" s="1">
        <v>4</v>
      </c>
      <c r="B5" s="1">
        <v>4</v>
      </c>
      <c r="C5" s="1" t="s">
        <v>304</v>
      </c>
      <c r="D5" s="1" t="s">
        <v>305</v>
      </c>
      <c r="E5" s="187" t="s">
        <v>306</v>
      </c>
      <c r="F5" s="1" t="s">
        <v>307</v>
      </c>
      <c r="G5" s="188" t="s">
        <v>308</v>
      </c>
      <c r="H5" s="188" t="s">
        <v>309</v>
      </c>
      <c r="I5" s="188" t="s">
        <v>310</v>
      </c>
      <c r="J5" s="188" t="s">
        <v>311</v>
      </c>
      <c r="K5" s="188" t="s">
        <v>312</v>
      </c>
      <c r="L5" s="188" t="s">
        <v>313</v>
      </c>
      <c r="M5" s="188" t="s">
        <v>314</v>
      </c>
      <c r="N5" s="188" t="s">
        <v>315</v>
      </c>
      <c r="Y5" s="188" t="s">
        <v>316</v>
      </c>
      <c r="Z5" s="188" t="s">
        <v>247</v>
      </c>
      <c r="AA5" s="188" t="s">
        <v>286</v>
      </c>
      <c r="AM5" s="1" t="s">
        <v>317</v>
      </c>
      <c r="AU5" s="1" t="s">
        <v>318</v>
      </c>
      <c r="AV5" s="1">
        <v>319</v>
      </c>
      <c r="AW5" s="1">
        <v>62</v>
      </c>
      <c r="AX5" s="189">
        <v>9.6999999999999998E-28</v>
      </c>
      <c r="AY5" s="1">
        <v>480207</v>
      </c>
      <c r="AZ5" s="1">
        <v>8</v>
      </c>
      <c r="BA5" s="1">
        <v>4</v>
      </c>
    </row>
    <row r="6" spans="1:53">
      <c r="A6" s="1">
        <v>6</v>
      </c>
      <c r="B6" s="1">
        <v>5</v>
      </c>
      <c r="C6" s="1" t="s">
        <v>319</v>
      </c>
      <c r="D6" s="1" t="s">
        <v>320</v>
      </c>
      <c r="E6" s="187" t="s">
        <v>321</v>
      </c>
      <c r="F6" s="1" t="s">
        <v>322</v>
      </c>
      <c r="G6" s="188" t="s">
        <v>323</v>
      </c>
      <c r="Y6" s="188" t="s">
        <v>324</v>
      </c>
      <c r="AM6" s="188" t="s">
        <v>325</v>
      </c>
      <c r="AN6" s="188" t="s">
        <v>326</v>
      </c>
      <c r="AU6" s="1" t="s">
        <v>327</v>
      </c>
      <c r="AV6" s="1">
        <v>216</v>
      </c>
      <c r="AW6" s="1">
        <v>62</v>
      </c>
      <c r="AX6" s="189">
        <v>2.2E-17</v>
      </c>
      <c r="AY6" s="1">
        <v>47453</v>
      </c>
      <c r="AZ6" s="1">
        <v>6</v>
      </c>
      <c r="BA6" s="1">
        <v>5</v>
      </c>
    </row>
    <row r="7" spans="1:53">
      <c r="A7" s="1">
        <v>8</v>
      </c>
      <c r="B7" s="1">
        <v>6</v>
      </c>
      <c r="C7" s="1" t="s">
        <v>328</v>
      </c>
      <c r="D7" s="1" t="s">
        <v>329</v>
      </c>
      <c r="E7" s="187" t="s">
        <v>330</v>
      </c>
      <c r="F7" s="1" t="s">
        <v>331</v>
      </c>
      <c r="G7" s="188" t="s">
        <v>266</v>
      </c>
      <c r="H7" s="188" t="s">
        <v>239</v>
      </c>
      <c r="I7" s="188" t="s">
        <v>332</v>
      </c>
      <c r="J7" s="188" t="s">
        <v>314</v>
      </c>
      <c r="K7" s="188" t="s">
        <v>333</v>
      </c>
      <c r="L7" s="188" t="s">
        <v>243</v>
      </c>
      <c r="M7" s="188" t="s">
        <v>334</v>
      </c>
      <c r="Y7" s="188" t="s">
        <v>246</v>
      </c>
      <c r="Z7" s="188" t="s">
        <v>335</v>
      </c>
      <c r="AM7" s="188" t="s">
        <v>336</v>
      </c>
      <c r="AU7" s="1" t="s">
        <v>337</v>
      </c>
      <c r="AV7" s="1">
        <v>164</v>
      </c>
      <c r="AW7" s="1">
        <v>62</v>
      </c>
      <c r="AX7" s="189">
        <v>3.1000000000000001E-12</v>
      </c>
      <c r="AY7" s="1">
        <v>183210</v>
      </c>
      <c r="AZ7" s="1">
        <v>2</v>
      </c>
      <c r="BA7" s="1">
        <v>2</v>
      </c>
    </row>
    <row r="8" spans="1:53">
      <c r="A8" s="1">
        <v>9</v>
      </c>
      <c r="B8" s="1">
        <v>7</v>
      </c>
      <c r="C8" s="1" t="s">
        <v>338</v>
      </c>
      <c r="D8" s="1" t="s">
        <v>339</v>
      </c>
      <c r="E8" s="187" t="s">
        <v>340</v>
      </c>
      <c r="F8" s="1" t="s">
        <v>341</v>
      </c>
      <c r="G8" s="188" t="s">
        <v>342</v>
      </c>
      <c r="Y8" s="188" t="s">
        <v>343</v>
      </c>
      <c r="AM8" s="188" t="s">
        <v>344</v>
      </c>
      <c r="AN8" s="188" t="s">
        <v>345</v>
      </c>
      <c r="AO8" s="188" t="s">
        <v>259</v>
      </c>
      <c r="AU8" s="1" t="s">
        <v>346</v>
      </c>
      <c r="AV8" s="1">
        <v>154</v>
      </c>
      <c r="AW8" s="1">
        <v>62</v>
      </c>
      <c r="AX8" s="189">
        <v>3.5000000000000002E-11</v>
      </c>
      <c r="AY8" s="1">
        <v>53785</v>
      </c>
      <c r="AZ8" s="1">
        <v>4</v>
      </c>
      <c r="BA8" s="1">
        <v>2</v>
      </c>
    </row>
    <row r="9" spans="1:53">
      <c r="A9" s="1">
        <v>10</v>
      </c>
      <c r="B9" s="1">
        <v>8</v>
      </c>
      <c r="C9" s="1" t="s">
        <v>347</v>
      </c>
      <c r="D9" s="1" t="s">
        <v>348</v>
      </c>
      <c r="E9" s="187" t="s">
        <v>349</v>
      </c>
      <c r="F9" s="1" t="s">
        <v>350</v>
      </c>
      <c r="G9" s="1" t="s">
        <v>351</v>
      </c>
      <c r="Y9" s="188" t="s">
        <v>352</v>
      </c>
      <c r="Z9" s="188" t="s">
        <v>247</v>
      </c>
      <c r="AM9" s="188" t="s">
        <v>353</v>
      </c>
      <c r="AN9" s="188" t="s">
        <v>354</v>
      </c>
      <c r="AU9" s="1" t="s">
        <v>355</v>
      </c>
      <c r="AV9" s="1">
        <v>131</v>
      </c>
      <c r="AW9" s="1">
        <v>62</v>
      </c>
      <c r="AX9" s="189">
        <v>6.8999999999999997E-9</v>
      </c>
      <c r="AY9" s="1">
        <v>67149</v>
      </c>
      <c r="AZ9" s="1">
        <v>3</v>
      </c>
      <c r="BA9" s="1">
        <v>2</v>
      </c>
    </row>
    <row r="10" spans="1:53">
      <c r="A10" s="1">
        <v>11</v>
      </c>
      <c r="B10" s="1">
        <v>9</v>
      </c>
      <c r="C10" s="1" t="s">
        <v>356</v>
      </c>
      <c r="D10" s="1" t="s">
        <v>357</v>
      </c>
      <c r="E10" s="187" t="s">
        <v>358</v>
      </c>
      <c r="F10" s="1" t="s">
        <v>359</v>
      </c>
      <c r="G10" s="188" t="s">
        <v>360</v>
      </c>
      <c r="H10" s="188" t="s">
        <v>361</v>
      </c>
      <c r="I10" s="188" t="s">
        <v>268</v>
      </c>
      <c r="J10" s="188" t="s">
        <v>362</v>
      </c>
      <c r="K10" s="188" t="s">
        <v>363</v>
      </c>
      <c r="L10" s="188" t="s">
        <v>364</v>
      </c>
      <c r="M10" s="188" t="s">
        <v>365</v>
      </c>
      <c r="N10" s="188" t="s">
        <v>366</v>
      </c>
      <c r="O10" s="188" t="s">
        <v>367</v>
      </c>
      <c r="P10" s="188" t="s">
        <v>368</v>
      </c>
      <c r="Q10" s="188" t="s">
        <v>369</v>
      </c>
      <c r="R10" s="188" t="s">
        <v>370</v>
      </c>
      <c r="Y10" s="188" t="s">
        <v>371</v>
      </c>
      <c r="Z10" s="188" t="s">
        <v>372</v>
      </c>
      <c r="AA10" s="188" t="s">
        <v>373</v>
      </c>
      <c r="AB10" s="188" t="s">
        <v>374</v>
      </c>
      <c r="AC10" s="188" t="s">
        <v>375</v>
      </c>
      <c r="AM10" s="188" t="s">
        <v>336</v>
      </c>
      <c r="AU10" s="1" t="s">
        <v>376</v>
      </c>
      <c r="AV10" s="1">
        <v>130</v>
      </c>
      <c r="AW10" s="1">
        <v>62</v>
      </c>
      <c r="AX10" s="189">
        <v>8.4000000000000008E-9</v>
      </c>
      <c r="AY10" s="1">
        <v>335158</v>
      </c>
      <c r="AZ10" s="1">
        <v>2</v>
      </c>
      <c r="BA10" s="1">
        <v>2</v>
      </c>
    </row>
    <row r="11" spans="1:53">
      <c r="A11" s="1">
        <v>12</v>
      </c>
      <c r="B11" s="1">
        <v>10</v>
      </c>
      <c r="C11" s="1" t="s">
        <v>377</v>
      </c>
      <c r="D11" s="1" t="s">
        <v>378</v>
      </c>
      <c r="E11" s="187" t="s">
        <v>379</v>
      </c>
      <c r="F11" s="1" t="s">
        <v>380</v>
      </c>
      <c r="Y11" s="188" t="s">
        <v>343</v>
      </c>
      <c r="AU11" s="1" t="s">
        <v>381</v>
      </c>
      <c r="AV11" s="1">
        <v>112</v>
      </c>
      <c r="AW11" s="1">
        <v>62</v>
      </c>
      <c r="AX11" s="189">
        <v>5.8999999999999996E-7</v>
      </c>
      <c r="AY11" s="1">
        <v>57526</v>
      </c>
      <c r="AZ11" s="1">
        <v>4</v>
      </c>
      <c r="BA11" s="1">
        <v>3</v>
      </c>
    </row>
    <row r="12" spans="1:53">
      <c r="A12" s="1">
        <v>13</v>
      </c>
      <c r="B12" s="1">
        <v>11</v>
      </c>
      <c r="C12" s="1" t="s">
        <v>382</v>
      </c>
      <c r="D12" s="1" t="s">
        <v>383</v>
      </c>
      <c r="E12" s="187" t="s">
        <v>384</v>
      </c>
      <c r="F12" s="1" t="s">
        <v>385</v>
      </c>
      <c r="G12" s="188" t="s">
        <v>386</v>
      </c>
      <c r="H12" s="188" t="s">
        <v>387</v>
      </c>
      <c r="Y12" s="188" t="s">
        <v>388</v>
      </c>
      <c r="Z12" s="188" t="s">
        <v>389</v>
      </c>
      <c r="AA12" s="188" t="s">
        <v>292</v>
      </c>
      <c r="AB12" s="188" t="s">
        <v>390</v>
      </c>
      <c r="AM12" s="188" t="s">
        <v>296</v>
      </c>
      <c r="AU12" s="1" t="s">
        <v>391</v>
      </c>
      <c r="AV12" s="1">
        <v>103</v>
      </c>
      <c r="AW12" s="1">
        <v>62</v>
      </c>
      <c r="AX12" s="189">
        <v>4.0999999999999997E-6</v>
      </c>
      <c r="AY12" s="1">
        <v>70992</v>
      </c>
      <c r="AZ12" s="1">
        <v>2</v>
      </c>
      <c r="BA12" s="1">
        <v>2</v>
      </c>
    </row>
    <row r="13" spans="1:53">
      <c r="A13" s="1">
        <v>14</v>
      </c>
      <c r="B13" s="1">
        <v>12</v>
      </c>
      <c r="C13" s="1" t="s">
        <v>392</v>
      </c>
      <c r="D13" s="1" t="s">
        <v>393</v>
      </c>
      <c r="E13" s="187" t="s">
        <v>394</v>
      </c>
      <c r="F13" s="1" t="s">
        <v>395</v>
      </c>
      <c r="G13" s="188" t="s">
        <v>396</v>
      </c>
      <c r="AM13" s="188" t="s">
        <v>397</v>
      </c>
      <c r="AN13" s="188" t="s">
        <v>398</v>
      </c>
      <c r="AO13" s="188" t="s">
        <v>399</v>
      </c>
      <c r="AU13" s="1" t="s">
        <v>400</v>
      </c>
      <c r="AV13" s="1">
        <v>102</v>
      </c>
      <c r="AW13" s="1">
        <v>62</v>
      </c>
      <c r="AX13" s="189">
        <v>6.1E-6</v>
      </c>
      <c r="AY13" s="1">
        <v>36072</v>
      </c>
      <c r="AZ13" s="1">
        <v>3</v>
      </c>
      <c r="BA13" s="1">
        <v>3</v>
      </c>
    </row>
    <row r="14" spans="1:53">
      <c r="A14" s="1">
        <v>15</v>
      </c>
      <c r="B14" s="1">
        <v>13</v>
      </c>
      <c r="C14" s="1" t="s">
        <v>401</v>
      </c>
      <c r="D14" s="1" t="s">
        <v>402</v>
      </c>
      <c r="E14" s="187" t="s">
        <v>403</v>
      </c>
      <c r="F14" s="1" t="s">
        <v>404</v>
      </c>
      <c r="G14" s="188" t="s">
        <v>266</v>
      </c>
      <c r="H14" s="188" t="s">
        <v>405</v>
      </c>
      <c r="I14" s="188" t="s">
        <v>406</v>
      </c>
      <c r="Y14" s="188" t="s">
        <v>407</v>
      </c>
      <c r="Z14" s="188" t="s">
        <v>408</v>
      </c>
      <c r="AA14" s="188" t="s">
        <v>409</v>
      </c>
      <c r="AM14" s="1" t="s">
        <v>410</v>
      </c>
      <c r="AU14" s="1" t="s">
        <v>411</v>
      </c>
      <c r="AV14" s="1">
        <v>98</v>
      </c>
      <c r="AW14" s="1">
        <v>62</v>
      </c>
      <c r="AX14" s="189">
        <v>1.4E-5</v>
      </c>
      <c r="AY14" s="1">
        <v>38380</v>
      </c>
      <c r="AZ14" s="1">
        <v>1</v>
      </c>
      <c r="BA14" s="1">
        <v>1</v>
      </c>
    </row>
    <row r="15" spans="1:53">
      <c r="A15" s="1">
        <v>16</v>
      </c>
      <c r="B15" s="1">
        <v>14</v>
      </c>
      <c r="C15" s="1" t="s">
        <v>412</v>
      </c>
      <c r="D15" s="1" t="s">
        <v>413</v>
      </c>
      <c r="E15" s="187" t="s">
        <v>414</v>
      </c>
      <c r="F15" s="1" t="s">
        <v>415</v>
      </c>
      <c r="G15" s="188" t="s">
        <v>239</v>
      </c>
      <c r="H15" s="188" t="s">
        <v>342</v>
      </c>
      <c r="I15" s="188" t="s">
        <v>416</v>
      </c>
      <c r="J15" s="188" t="s">
        <v>417</v>
      </c>
      <c r="Y15" s="188" t="s">
        <v>418</v>
      </c>
      <c r="Z15" s="188" t="s">
        <v>352</v>
      </c>
      <c r="AA15" s="188" t="s">
        <v>247</v>
      </c>
      <c r="AB15" s="188" t="s">
        <v>289</v>
      </c>
      <c r="AM15" s="188" t="s">
        <v>419</v>
      </c>
      <c r="AN15" s="188" t="s">
        <v>420</v>
      </c>
      <c r="AO15" s="188" t="s">
        <v>421</v>
      </c>
      <c r="AP15" s="188" t="s">
        <v>422</v>
      </c>
      <c r="AQ15" s="188" t="s">
        <v>423</v>
      </c>
      <c r="AU15" s="1" t="s">
        <v>424</v>
      </c>
      <c r="AV15" s="1">
        <v>98</v>
      </c>
      <c r="AW15" s="1">
        <v>62</v>
      </c>
      <c r="AX15" s="189">
        <v>1.4E-5</v>
      </c>
      <c r="AY15" s="1">
        <v>85499</v>
      </c>
      <c r="AZ15" s="1">
        <v>3</v>
      </c>
      <c r="BA15" s="1">
        <v>3</v>
      </c>
    </row>
    <row r="16" spans="1:53">
      <c r="A16" s="1">
        <v>17</v>
      </c>
      <c r="B16" s="1">
        <v>15</v>
      </c>
      <c r="C16" s="1" t="s">
        <v>425</v>
      </c>
      <c r="D16" s="1" t="s">
        <v>426</v>
      </c>
      <c r="E16" s="187" t="s">
        <v>427</v>
      </c>
      <c r="F16" s="1" t="s">
        <v>428</v>
      </c>
      <c r="G16" s="188" t="s">
        <v>429</v>
      </c>
      <c r="H16" s="188" t="s">
        <v>430</v>
      </c>
      <c r="I16" s="188" t="s">
        <v>363</v>
      </c>
      <c r="J16" s="188" t="s">
        <v>431</v>
      </c>
      <c r="K16" s="188" t="s">
        <v>432</v>
      </c>
      <c r="Y16" s="188" t="s">
        <v>433</v>
      </c>
      <c r="Z16" s="188" t="s">
        <v>407</v>
      </c>
      <c r="AA16" s="188" t="s">
        <v>418</v>
      </c>
      <c r="AB16" s="188" t="s">
        <v>434</v>
      </c>
      <c r="AM16" s="188" t="s">
        <v>435</v>
      </c>
      <c r="AU16" s="1" t="s">
        <v>436</v>
      </c>
      <c r="AV16" s="1">
        <v>97</v>
      </c>
      <c r="AW16" s="1">
        <v>62</v>
      </c>
      <c r="AX16" s="189">
        <v>1.5999999999999999E-5</v>
      </c>
      <c r="AY16" s="1">
        <v>53690</v>
      </c>
      <c r="AZ16" s="1">
        <v>2</v>
      </c>
      <c r="BA16" s="1">
        <v>1</v>
      </c>
    </row>
    <row r="17" spans="1:53">
      <c r="A17" s="1">
        <v>18</v>
      </c>
      <c r="B17" s="1">
        <v>16</v>
      </c>
      <c r="C17" s="1" t="s">
        <v>437</v>
      </c>
      <c r="D17" s="1" t="s">
        <v>438</v>
      </c>
      <c r="E17" s="187" t="s">
        <v>439</v>
      </c>
      <c r="F17" s="1" t="s">
        <v>440</v>
      </c>
      <c r="G17" s="188" t="s">
        <v>441</v>
      </c>
      <c r="H17" s="188" t="s">
        <v>442</v>
      </c>
      <c r="I17" s="188" t="s">
        <v>443</v>
      </c>
      <c r="J17" s="188" t="s">
        <v>444</v>
      </c>
      <c r="K17" s="188" t="s">
        <v>445</v>
      </c>
      <c r="L17" s="188" t="s">
        <v>446</v>
      </c>
      <c r="M17" s="188" t="s">
        <v>447</v>
      </c>
      <c r="N17" s="188" t="s">
        <v>448</v>
      </c>
      <c r="O17" s="188" t="s">
        <v>449</v>
      </c>
      <c r="P17" s="188" t="s">
        <v>449</v>
      </c>
      <c r="Y17" s="188" t="s">
        <v>246</v>
      </c>
      <c r="Z17" s="188" t="s">
        <v>418</v>
      </c>
      <c r="AA17" s="188" t="s">
        <v>247</v>
      </c>
      <c r="AB17" s="188" t="s">
        <v>286</v>
      </c>
      <c r="AC17" s="188" t="s">
        <v>450</v>
      </c>
      <c r="AM17" s="188" t="s">
        <v>419</v>
      </c>
      <c r="AN17" s="188" t="s">
        <v>451</v>
      </c>
      <c r="AO17" s="188" t="s">
        <v>452</v>
      </c>
      <c r="AP17" s="188" t="s">
        <v>453</v>
      </c>
      <c r="AQ17" s="188" t="s">
        <v>454</v>
      </c>
      <c r="AR17" s="188" t="s">
        <v>455</v>
      </c>
      <c r="AS17" s="188" t="s">
        <v>423</v>
      </c>
      <c r="AU17" s="1" t="s">
        <v>456</v>
      </c>
      <c r="AV17" s="1">
        <v>97</v>
      </c>
      <c r="AW17" s="1">
        <v>62</v>
      </c>
      <c r="AX17" s="189">
        <v>1.7E-5</v>
      </c>
      <c r="AY17" s="1">
        <v>70700</v>
      </c>
      <c r="AZ17" s="1">
        <v>12</v>
      </c>
      <c r="BA17" s="1">
        <v>11</v>
      </c>
    </row>
    <row r="18" spans="1:53">
      <c r="A18" s="1">
        <v>19</v>
      </c>
      <c r="B18" s="1">
        <v>17</v>
      </c>
      <c r="C18" s="1" t="s">
        <v>457</v>
      </c>
      <c r="D18" s="1" t="s">
        <v>458</v>
      </c>
      <c r="E18" s="187" t="s">
        <v>459</v>
      </c>
      <c r="F18" s="1" t="s">
        <v>460</v>
      </c>
      <c r="G18" s="188" t="s">
        <v>461</v>
      </c>
      <c r="Y18" s="188" t="s">
        <v>352</v>
      </c>
      <c r="Z18" s="188" t="s">
        <v>343</v>
      </c>
      <c r="AM18" s="188" t="s">
        <v>462</v>
      </c>
      <c r="AU18" s="1" t="s">
        <v>463</v>
      </c>
      <c r="AV18" s="1">
        <v>94</v>
      </c>
      <c r="AW18" s="1">
        <v>62</v>
      </c>
      <c r="AX18" s="189">
        <v>3.4E-5</v>
      </c>
      <c r="AY18" s="1">
        <v>12503</v>
      </c>
      <c r="AZ18" s="1">
        <v>10</v>
      </c>
      <c r="BA18" s="1">
        <v>7</v>
      </c>
    </row>
    <row r="19" spans="1:53">
      <c r="A19" s="1">
        <v>20</v>
      </c>
      <c r="B19" s="1">
        <v>18</v>
      </c>
      <c r="C19" s="1" t="s">
        <v>464</v>
      </c>
      <c r="D19" s="1" t="s">
        <v>465</v>
      </c>
      <c r="E19" s="187" t="s">
        <v>466</v>
      </c>
      <c r="F19" s="1" t="s">
        <v>467</v>
      </c>
      <c r="G19" s="188" t="s">
        <v>342</v>
      </c>
      <c r="AM19" s="188" t="s">
        <v>468</v>
      </c>
      <c r="AU19" s="1" t="s">
        <v>469</v>
      </c>
      <c r="AV19" s="1">
        <v>89</v>
      </c>
      <c r="AW19" s="1">
        <v>62</v>
      </c>
      <c r="AX19" s="1">
        <v>1.2E-4</v>
      </c>
      <c r="AY19" s="1">
        <v>28002</v>
      </c>
      <c r="AZ19" s="1">
        <v>17</v>
      </c>
      <c r="BA19" s="1">
        <v>8</v>
      </c>
    </row>
    <row r="20" spans="1:53">
      <c r="A20" s="1">
        <v>21</v>
      </c>
      <c r="B20" s="1">
        <v>19</v>
      </c>
      <c r="C20" s="1" t="s">
        <v>470</v>
      </c>
      <c r="D20" s="1" t="s">
        <v>471</v>
      </c>
      <c r="E20" s="187" t="s">
        <v>472</v>
      </c>
      <c r="F20" s="1" t="s">
        <v>473</v>
      </c>
      <c r="G20" s="188" t="s">
        <v>474</v>
      </c>
      <c r="H20" s="188" t="s">
        <v>241</v>
      </c>
      <c r="I20" s="188" t="s">
        <v>475</v>
      </c>
      <c r="J20" s="188" t="s">
        <v>475</v>
      </c>
      <c r="K20" s="188" t="s">
        <v>476</v>
      </c>
      <c r="L20" s="188" t="s">
        <v>477</v>
      </c>
      <c r="M20" s="188" t="s">
        <v>478</v>
      </c>
      <c r="N20" s="188" t="s">
        <v>479</v>
      </c>
      <c r="Y20" s="188" t="s">
        <v>316</v>
      </c>
      <c r="Z20" s="188" t="s">
        <v>480</v>
      </c>
      <c r="AA20" s="188" t="s">
        <v>247</v>
      </c>
      <c r="AB20" s="188" t="s">
        <v>481</v>
      </c>
      <c r="AM20" s="188" t="s">
        <v>482</v>
      </c>
      <c r="AU20" s="1" t="s">
        <v>483</v>
      </c>
      <c r="AV20" s="1">
        <v>85</v>
      </c>
      <c r="AW20" s="1">
        <v>62</v>
      </c>
      <c r="AX20" s="1">
        <v>2.5999999999999998E-4</v>
      </c>
      <c r="AY20" s="1">
        <v>105726</v>
      </c>
      <c r="AZ20" s="1">
        <v>2</v>
      </c>
      <c r="BA20" s="1">
        <v>1</v>
      </c>
    </row>
    <row r="21" spans="1:53">
      <c r="A21" s="1">
        <v>22</v>
      </c>
      <c r="B21" s="1">
        <v>20</v>
      </c>
      <c r="C21" s="1" t="s">
        <v>484</v>
      </c>
      <c r="D21" s="1" t="s">
        <v>485</v>
      </c>
      <c r="E21" s="187" t="s">
        <v>486</v>
      </c>
      <c r="F21" s="1" t="s">
        <v>487</v>
      </c>
      <c r="G21" s="188" t="s">
        <v>418</v>
      </c>
      <c r="H21" s="188" t="s">
        <v>289</v>
      </c>
      <c r="AM21" s="188" t="s">
        <v>488</v>
      </c>
      <c r="AN21" s="188" t="s">
        <v>489</v>
      </c>
      <c r="AU21" s="1" t="s">
        <v>490</v>
      </c>
      <c r="AV21" s="1">
        <v>85</v>
      </c>
      <c r="AW21" s="1">
        <v>62</v>
      </c>
      <c r="AX21" s="1">
        <v>2.9999999999999997E-4</v>
      </c>
      <c r="AY21" s="1">
        <v>22566</v>
      </c>
      <c r="AZ21" s="1">
        <v>2</v>
      </c>
      <c r="BA21" s="1">
        <v>2</v>
      </c>
    </row>
    <row r="22" spans="1:53">
      <c r="A22" s="1">
        <v>24</v>
      </c>
      <c r="B22" s="1">
        <v>21</v>
      </c>
      <c r="C22" s="1" t="s">
        <v>491</v>
      </c>
      <c r="D22" s="1" t="s">
        <v>492</v>
      </c>
      <c r="E22" s="187" t="s">
        <v>493</v>
      </c>
      <c r="F22" s="1" t="s">
        <v>494</v>
      </c>
      <c r="Y22" s="188" t="s">
        <v>352</v>
      </c>
      <c r="Z22" s="188" t="s">
        <v>247</v>
      </c>
      <c r="AA22" s="188" t="s">
        <v>286</v>
      </c>
      <c r="AM22" s="188" t="s">
        <v>462</v>
      </c>
      <c r="AU22" s="1" t="s">
        <v>495</v>
      </c>
      <c r="AV22" s="1">
        <v>79</v>
      </c>
      <c r="AW22" s="1">
        <v>62</v>
      </c>
      <c r="AX22" s="1">
        <v>1E-3</v>
      </c>
      <c r="AY22" s="1">
        <v>201707</v>
      </c>
      <c r="AZ22" s="1">
        <v>2</v>
      </c>
      <c r="BA22" s="1">
        <v>1</v>
      </c>
    </row>
    <row r="23" spans="1:53">
      <c r="A23" s="1">
        <v>25</v>
      </c>
      <c r="B23" s="1">
        <v>22</v>
      </c>
      <c r="C23" s="1" t="s">
        <v>496</v>
      </c>
      <c r="D23" s="1" t="s">
        <v>497</v>
      </c>
      <c r="E23" s="187" t="s">
        <v>498</v>
      </c>
      <c r="F23" s="1" t="s">
        <v>499</v>
      </c>
      <c r="G23" s="188" t="s">
        <v>500</v>
      </c>
      <c r="H23" s="188" t="s">
        <v>501</v>
      </c>
      <c r="I23" s="188" t="s">
        <v>502</v>
      </c>
      <c r="J23" s="188" t="s">
        <v>503</v>
      </c>
      <c r="K23" s="188" t="s">
        <v>504</v>
      </c>
      <c r="L23" s="188" t="s">
        <v>505</v>
      </c>
      <c r="M23" s="188" t="s">
        <v>506</v>
      </c>
      <c r="N23" s="188" t="s">
        <v>507</v>
      </c>
      <c r="O23" s="188" t="s">
        <v>508</v>
      </c>
      <c r="P23" s="188" t="s">
        <v>509</v>
      </c>
      <c r="Q23" s="188" t="s">
        <v>510</v>
      </c>
      <c r="R23" s="188" t="s">
        <v>511</v>
      </c>
      <c r="S23" s="188" t="s">
        <v>512</v>
      </c>
      <c r="T23" s="188" t="s">
        <v>513</v>
      </c>
      <c r="U23" s="188" t="s">
        <v>514</v>
      </c>
      <c r="V23" s="188" t="s">
        <v>515</v>
      </c>
      <c r="W23" s="188" t="s">
        <v>516</v>
      </c>
      <c r="X23" s="188" t="s">
        <v>517</v>
      </c>
      <c r="Y23" s="188" t="s">
        <v>247</v>
      </c>
      <c r="AM23" s="188" t="s">
        <v>518</v>
      </c>
      <c r="AN23" s="188" t="s">
        <v>519</v>
      </c>
      <c r="AU23" s="1" t="s">
        <v>520</v>
      </c>
      <c r="AV23" s="1">
        <v>77</v>
      </c>
      <c r="AW23" s="1">
        <v>62</v>
      </c>
      <c r="AX23" s="1">
        <v>1.9E-3</v>
      </c>
      <c r="AY23" s="1">
        <v>44237</v>
      </c>
      <c r="AZ23" s="1">
        <v>3</v>
      </c>
      <c r="BA23" s="1">
        <v>2</v>
      </c>
    </row>
    <row r="24" spans="1:53">
      <c r="A24" s="1">
        <v>26</v>
      </c>
      <c r="B24" s="1">
        <v>23</v>
      </c>
      <c r="C24" s="1" t="s">
        <v>521</v>
      </c>
      <c r="D24" s="1" t="s">
        <v>522</v>
      </c>
      <c r="E24" s="187" t="s">
        <v>523</v>
      </c>
      <c r="F24" s="1" t="s">
        <v>524</v>
      </c>
      <c r="G24" s="188" t="s">
        <v>525</v>
      </c>
      <c r="Y24" s="188" t="s">
        <v>526</v>
      </c>
      <c r="AM24" s="188" t="s">
        <v>527</v>
      </c>
      <c r="AU24" s="1" t="s">
        <v>528</v>
      </c>
      <c r="AV24" s="1">
        <v>69</v>
      </c>
      <c r="AW24" s="1">
        <v>62</v>
      </c>
      <c r="AX24" s="1">
        <v>0.01</v>
      </c>
      <c r="AY24" s="1">
        <v>8560</v>
      </c>
      <c r="AZ24" s="1">
        <v>3</v>
      </c>
      <c r="BA24" s="1">
        <v>2</v>
      </c>
    </row>
    <row r="25" spans="1:53">
      <c r="A25" s="1">
        <v>27</v>
      </c>
      <c r="B25" s="1">
        <v>24</v>
      </c>
      <c r="C25" s="1" t="s">
        <v>529</v>
      </c>
      <c r="D25" s="1" t="s">
        <v>530</v>
      </c>
      <c r="E25" s="187" t="s">
        <v>531</v>
      </c>
      <c r="F25" s="1" t="s">
        <v>532</v>
      </c>
      <c r="G25" s="188" t="s">
        <v>533</v>
      </c>
      <c r="H25" s="188" t="s">
        <v>534</v>
      </c>
      <c r="I25" s="188" t="s">
        <v>535</v>
      </c>
      <c r="J25" s="188" t="s">
        <v>536</v>
      </c>
      <c r="K25" s="188" t="s">
        <v>387</v>
      </c>
      <c r="Y25" s="188" t="s">
        <v>408</v>
      </c>
      <c r="Z25" s="188" t="s">
        <v>290</v>
      </c>
      <c r="AM25" s="188" t="s">
        <v>296</v>
      </c>
      <c r="AN25" s="188" t="s">
        <v>537</v>
      </c>
      <c r="AO25" s="188" t="s">
        <v>538</v>
      </c>
      <c r="AU25" s="1" t="s">
        <v>539</v>
      </c>
      <c r="AV25" s="1">
        <v>66</v>
      </c>
      <c r="AW25" s="1">
        <v>62</v>
      </c>
      <c r="AX25" s="1">
        <v>2.1999999999999999E-2</v>
      </c>
      <c r="AY25" s="1">
        <v>71099</v>
      </c>
      <c r="AZ25" s="1">
        <v>2</v>
      </c>
      <c r="BA25" s="1">
        <v>1</v>
      </c>
    </row>
  </sheetData>
  <hyperlinks>
    <hyperlink ref="G2" r:id="rId1" display="http://www.ebi.ac.uk/QuickGO/GTerm?id=GO:0007155"/>
    <hyperlink ref="H2" r:id="rId2" display="http://www.ebi.ac.uk/QuickGO/GTerm?id=GO:0060739"/>
    <hyperlink ref="I2" r:id="rId3" display="http://www.ebi.ac.uk/QuickGO/GTerm?id=GO:0007528"/>
    <hyperlink ref="J2" r:id="rId4" display="http://www.ebi.ac.uk/QuickGO/GTerm?id=GO:0014012"/>
    <hyperlink ref="K2" r:id="rId5" display="http://www.ebi.ac.uk/QuickGO/GTerm?id=GO:0008284"/>
    <hyperlink ref="L2" r:id="rId6" display="http://www.ebi.ac.uk/QuickGO/GTerm?id=GO:0010628"/>
    <hyperlink ref="M2" r:id="rId7" display="http://www.ebi.ac.uk/QuickGO/GTerm?id=GO:0060740"/>
    <hyperlink ref="Y2" r:id="rId8" display="http://www.ebi.ac.uk/QuickGO/GTerm?id=GO:0005604"/>
    <hyperlink ref="Z2" r:id="rId9" display="http://www.ebi.ac.uk/QuickGO/GTerm?id=GO:0005615"/>
    <hyperlink ref="AA2" r:id="rId10" display="http://www.ebi.ac.uk/QuickGO/GTerm?id=GO:0005614"/>
    <hyperlink ref="AM2" r:id="rId11" display="http://www.ebi.ac.uk/QuickGO/GTerm?id=GO:0045545"/>
    <hyperlink ref="G3" r:id="rId12" display="http://www.ebi.ac.uk/QuickGO/GTerm?id=GO:0007161"/>
    <hyperlink ref="H3" r:id="rId13" display="http://www.ebi.ac.uk/QuickGO/GTerm?id=GO:0007044"/>
    <hyperlink ref="I3" r:id="rId14" display="http://www.ebi.ac.uk/QuickGO/GTerm?id=GO:0042060"/>
    <hyperlink ref="Y3" r:id="rId15" display="http://www.ebi.ac.uk/QuickGO/GTerm?id=GO:0016324"/>
    <hyperlink ref="Z3" r:id="rId16" display="http://www.ebi.ac.uk/QuickGO/GTerm?id=GO:0005604"/>
    <hyperlink ref="AM3" r:id="rId17" display="http://www.ebi.ac.uk/QuickGO/GTerm?id=GO:0016504"/>
    <hyperlink ref="G4" r:id="rId18" display="http://www.ebi.ac.uk/QuickGO/GTerm?id=GO:0031532"/>
    <hyperlink ref="H4" r:id="rId19" display="http://www.ebi.ac.uk/QuickGO/GTerm?id=GO:0001525"/>
    <hyperlink ref="I4" r:id="rId20" display="http://www.ebi.ac.uk/QuickGO/GTerm?id=GO:0043534"/>
    <hyperlink ref="J4" r:id="rId21" display="http://www.ebi.ac.uk/QuickGO/GTerm?id=GO:0016337"/>
    <hyperlink ref="K4" r:id="rId22" display="http://www.ebi.ac.uk/QuickGO/GTerm?id=GO:0000910"/>
    <hyperlink ref="L4" r:id="rId23" display="http://www.ebi.ac.uk/QuickGO/GTerm?id=GO:0001768"/>
    <hyperlink ref="M4" r:id="rId24" display="http://www.ebi.ac.uk/QuickGO/GTerm?id=GO:0051295"/>
    <hyperlink ref="N4" r:id="rId25" display="http://www.ebi.ac.uk/QuickGO/GTerm?id=GO:0001701"/>
    <hyperlink ref="O4" r:id="rId26" display="http://www.ebi.ac.uk/QuickGO/GTerm?id=GO:0000212"/>
    <hyperlink ref="P4" r:id="rId27" display="http://www.ebi.ac.uk/QuickGO/GTerm?id=GO:0006509"/>
    <hyperlink ref="Q4" r:id="rId28" display="http://www.ebi.ac.uk/QuickGO/GTerm?id=GO:0030224"/>
    <hyperlink ref="R4" r:id="rId29" display="http://www.ebi.ac.uk/QuickGO/GTerm?id=GO:0007520"/>
    <hyperlink ref="S4" r:id="rId30" display="http://www.ebi.ac.uk/QuickGO/GTerm?id=GO:0030220"/>
    <hyperlink ref="T4" r:id="rId31" display="http://www.ebi.ac.uk/QuickGO/GTerm?id=GO:0015031"/>
    <hyperlink ref="U4" r:id="rId32" display="http://www.ebi.ac.uk/QuickGO/GTerm?id=GO:0008360"/>
    <hyperlink ref="V4" r:id="rId33" display="http://www.ebi.ac.uk/QuickGO/GTerm?id=GO:0032796"/>
    <hyperlink ref="Y4" r:id="rId34" display="http://www.ebi.ac.uk/QuickGO/GTerm?id=GO:0005826"/>
    <hyperlink ref="Z4" r:id="rId35" display="http://www.ebi.ac.uk/QuickGO/GTerm?id=GO:0005913"/>
    <hyperlink ref="AA4" r:id="rId36" display="http://www.ebi.ac.uk/QuickGO/GTerm?id=GO:0032154"/>
    <hyperlink ref="AB4" r:id="rId37" display="http://www.ebi.ac.uk/QuickGO/GTerm?id=GO:0030863"/>
    <hyperlink ref="AC4" r:id="rId38" display="http://www.ebi.ac.uk/QuickGO/GTerm?id=GO:0005829"/>
    <hyperlink ref="AD4" r:id="rId39" display="http://www.ebi.ac.uk/QuickGO/GTerm?id=GO:0070062"/>
    <hyperlink ref="AE4" r:id="rId40" display="http://www.ebi.ac.uk/QuickGO/GTerm?id=GO:0008305"/>
    <hyperlink ref="AF4" r:id="rId41" display="http://www.ebi.ac.uk/QuickGO/GTerm?id=GO:0016460"/>
    <hyperlink ref="AG4" r:id="rId42" display="http://www.ebi.ac.uk/QuickGO/GTerm?id=GO:0005634"/>
    <hyperlink ref="AH4" r:id="rId43" display="http://www.ebi.ac.uk/QuickGO/GTerm?id=GO:0005886"/>
    <hyperlink ref="AI4" r:id="rId44" display="http://www.ebi.ac.uk/QuickGO/GTerm?id=GO:0001726"/>
    <hyperlink ref="AJ4" r:id="rId45" display="http://www.ebi.ac.uk/QuickGO/GTerm?id=GO:0008180"/>
    <hyperlink ref="AK4" r:id="rId46" display="http://www.ebi.ac.uk/QuickGO/GTerm?id=GO:0001725"/>
    <hyperlink ref="AL4" r:id="rId47" display="http://www.ebi.ac.uk/QuickGO/GTerm?id=GO:0001931"/>
    <hyperlink ref="AM4" r:id="rId48" display="http://www.ebi.ac.uk/QuickGO/GTerm?id=GO:0043531"/>
    <hyperlink ref="AN4" r:id="rId49" display="http://www.ebi.ac.uk/QuickGO/GTerm?id=GO:0005524"/>
    <hyperlink ref="AO4" r:id="rId50" display="http://www.ebi.ac.uk/QuickGO/GTerm?id=GO:0016887"/>
    <hyperlink ref="AP4" r:id="rId51" display="http://www.ebi.ac.uk/QuickGO/GTerm?id=GO:0051015"/>
    <hyperlink ref="AQ4" r:id="rId52" display="http://www.ebi.ac.uk/QuickGO/GTerm?id=GO:0030898"/>
    <hyperlink ref="AR4" r:id="rId53" display="http://www.ebi.ac.uk/QuickGO/GTerm?id=GO:0000146"/>
    <hyperlink ref="AS4" r:id="rId54" display="http://www.ebi.ac.uk/QuickGO/GTerm?id=GO:0043495"/>
    <hyperlink ref="AT4" r:id="rId55" display="http://www.ebi.ac.uk/QuickGO/GTerm?id=GO:0042803"/>
    <hyperlink ref="G5" r:id="rId56" display="http://www.ebi.ac.uk/QuickGO/GTerm?id=GO:0007420"/>
    <hyperlink ref="H5" r:id="rId57" display="http://www.ebi.ac.uk/QuickGO/GTerm?id=GO:0048738"/>
    <hyperlink ref="I5" r:id="rId58" display="http://www.ebi.ac.uk/QuickGO/GTerm?id=GO:0060351"/>
    <hyperlink ref="J5" r:id="rId59" display="http://www.ebi.ac.uk/QuickGO/GTerm?id=GO:0002062"/>
    <hyperlink ref="K5" r:id="rId60" display="http://www.ebi.ac.uk/QuickGO/GTerm?id=GO:0048704"/>
    <hyperlink ref="L5" r:id="rId61" display="http://www.ebi.ac.uk/QuickGO/GTerm?id=GO:0001958"/>
    <hyperlink ref="M5" r:id="rId62" display="http://www.ebi.ac.uk/QuickGO/GTerm?id=GO:0030198"/>
    <hyperlink ref="N5" r:id="rId63" display="http://www.ebi.ac.uk/QuickGO/GTerm?id=GO:0008104"/>
    <hyperlink ref="Y5" r:id="rId64" display="http://www.ebi.ac.uk/QuickGO/GTerm?id=GO:0005605"/>
    <hyperlink ref="Z5" r:id="rId65" display="http://www.ebi.ac.uk/QuickGO/GTerm?id=GO:0005615"/>
    <hyperlink ref="AA5" r:id="rId66" display="http://www.ebi.ac.uk/QuickGO/GTerm?id=GO:0070062"/>
    <hyperlink ref="G6" r:id="rId67" display="http://www.ebi.ac.uk/QuickGO/GTerm?id=GO:0006096"/>
    <hyperlink ref="Y6" r:id="rId68" display="http://www.ebi.ac.uk/QuickGO/GTerm?id=GO:0000015"/>
    <hyperlink ref="AM6" r:id="rId69" display="http://www.ebi.ac.uk/QuickGO/GTerm?id=GO:0000287"/>
    <hyperlink ref="AN6" r:id="rId70" display="http://www.ebi.ac.uk/QuickGO/GTerm?id=GO:0004634"/>
    <hyperlink ref="G7" r:id="rId71" display="http://www.ebi.ac.uk/QuickGO/GTerm?id=GO:0001525"/>
    <hyperlink ref="H7" r:id="rId72" display="http://www.ebi.ac.uk/QuickGO/GTerm?id=GO:0007155"/>
    <hyperlink ref="I7" r:id="rId73" display="http://www.ebi.ac.uk/QuickGO/GTerm?id=GO:0001886"/>
    <hyperlink ref="J7" r:id="rId74" display="http://www.ebi.ac.uk/QuickGO/GTerm?id=GO:0030198"/>
    <hyperlink ref="K7" r:id="rId75" display="http://www.ebi.ac.uk/QuickGO/GTerm?id=GO:0030335"/>
    <hyperlink ref="L7" r:id="rId76" display="http://www.ebi.ac.uk/QuickGO/GTerm?id=GO:0008284"/>
    <hyperlink ref="M7" r:id="rId77" display="http://www.ebi.ac.uk/QuickGO/GTerm?id=GO:2000353"/>
    <hyperlink ref="Y7" r:id="rId78" display="http://www.ebi.ac.uk/QuickGO/GTerm?id=GO:0005604"/>
    <hyperlink ref="Z7" r:id="rId79" display="http://www.ebi.ac.uk/QuickGO/GTerm?id=GO:0005581"/>
    <hyperlink ref="AM7" r:id="rId80" display="http://www.ebi.ac.uk/QuickGO/GTerm?id=GO:0005198"/>
    <hyperlink ref="G8" r:id="rId81" display="http://www.ebi.ac.uk/QuickGO/GTerm?id=GO:0006508"/>
    <hyperlink ref="Y8" r:id="rId82" display="http://www.ebi.ac.uk/QuickGO/GTerm?id=GO:0005576"/>
    <hyperlink ref="AM8" r:id="rId83" display="http://www.ebi.ac.uk/QuickGO/GTerm?id=GO:0005518"/>
    <hyperlink ref="AN8" r:id="rId84" display="http://www.ebi.ac.uk/QuickGO/GTerm?id=GO:0008201"/>
    <hyperlink ref="AO8" r:id="rId85" display="http://www.ebi.ac.uk/QuickGO/GTerm?id=GO:0016504"/>
    <hyperlink ref="Y9" r:id="rId86" display="http://www.ebi.ac.uk/QuickGO/GTerm?id=GO:0031012"/>
    <hyperlink ref="Z9" r:id="rId87" display="http://www.ebi.ac.uk/QuickGO/GTerm?id=GO:0005615"/>
    <hyperlink ref="AM9" r:id="rId88" display="http://www.ebi.ac.uk/QuickGO/GTerm?id=GO:0005507"/>
    <hyperlink ref="AN9" r:id="rId89" display="http://www.ebi.ac.uk/QuickGO/GTerm?id=GO:0016641"/>
    <hyperlink ref="G10" r:id="rId90" display="http://www.uniprot.org/keywords/KW-0965"/>
    <hyperlink ref="H10" r:id="rId91" display="http://www.ebi.ac.uk/QuickGO/GTerm?id=GO:0086069"/>
    <hyperlink ref="I10" r:id="rId92" display="http://www.ebi.ac.uk/QuickGO/GTerm?id=GO:0016337"/>
    <hyperlink ref="J10" r:id="rId93" display="http://www.ebi.ac.uk/QuickGO/GTerm?id=GO:0002934"/>
    <hyperlink ref="K10" r:id="rId94" display="http://www.ebi.ac.uk/QuickGO/GTerm?id=GO:0045109"/>
    <hyperlink ref="L10" r:id="rId95" display="http://www.ebi.ac.uk/QuickGO/GTerm?id=GO:0030216"/>
    <hyperlink ref="M10" r:id="rId96" display="http://www.ebi.ac.uk/QuickGO/GTerm?id=GO:0018149"/>
    <hyperlink ref="N10" r:id="rId97" display="http://www.ebi.ac.uk/QuickGO/GTerm?id=GO:0071896"/>
    <hyperlink ref="O10" r:id="rId98" display="http://www.ebi.ac.uk/QuickGO/GTerm?id=GO:0086091"/>
    <hyperlink ref="P10" r:id="rId99" display="http://www.ebi.ac.uk/QuickGO/GTerm?id=GO:0086005"/>
    <hyperlink ref="Q10" r:id="rId100" display="http://www.ebi.ac.uk/QuickGO/GTerm?id=GO:0043588"/>
    <hyperlink ref="R10" r:id="rId101" display="http://www.ebi.ac.uk/QuickGO/GTerm?id=GO:0003223"/>
    <hyperlink ref="Y10" r:id="rId102" display="http://www.ebi.ac.uk/QuickGO/GTerm?id=GO:0016323"/>
    <hyperlink ref="Z10" r:id="rId103" display="http://www.ebi.ac.uk/QuickGO/GTerm?id=GO:0001533"/>
    <hyperlink ref="AA10" r:id="rId104" display="http://www.ebi.ac.uk/QuickGO/GTerm?id=GO:0030057"/>
    <hyperlink ref="AB10" r:id="rId105" display="http://www.ebi.ac.uk/QuickGO/GTerm?id=GO:0014704"/>
    <hyperlink ref="AC10" r:id="rId106" display="http://www.ebi.ac.uk/QuickGO/GTerm?id=GO:0005739"/>
    <hyperlink ref="AM10" r:id="rId107" display="http://www.ebi.ac.uk/QuickGO/GTerm?id=GO:0005198"/>
    <hyperlink ref="Y11" r:id="rId108" display="http://www.ebi.ac.uk/QuickGO/GTerm?id=GO:0005576"/>
    <hyperlink ref="G12" r:id="rId109" display="http://www.ebi.ac.uk/QuickGO/GTerm?id=GO:0007339"/>
    <hyperlink ref="H12" r:id="rId110" display="http://www.ebi.ac.uk/QuickGO/GTerm?id=GO:0006950"/>
    <hyperlink ref="Y12" r:id="rId111" display="http://www.ebi.ac.uk/QuickGO/GTerm?id=GO:0044297"/>
    <hyperlink ref="Z12" r:id="rId112" display="http://www.ebi.ac.uk/QuickGO/GTerm?id=GO:0005759"/>
    <hyperlink ref="AA12" r:id="rId113" display="http://www.ebi.ac.uk/QuickGO/GTerm?id=GO:0008180"/>
    <hyperlink ref="AB12" r:id="rId114" display="http://www.ebi.ac.uk/QuickGO/GTerm?id=GO:0002199"/>
    <hyperlink ref="AM12" r:id="rId115" display="http://www.ebi.ac.uk/QuickGO/GTerm?id=GO:0005524"/>
    <hyperlink ref="G13" r:id="rId116" display="http://www.ebi.ac.uk/QuickGO/GTerm?id=GO:0006006"/>
    <hyperlink ref="AM13" r:id="rId117" display="http://www.ebi.ac.uk/QuickGO/GTerm?id=GO:0051287"/>
    <hyperlink ref="AN13" r:id="rId118" display="http://www.ebi.ac.uk/QuickGO/GTerm?id=GO:0050661"/>
    <hyperlink ref="AO13" r:id="rId119" display="http://www.ebi.ac.uk/QuickGO/GTerm?id=GO:0016620"/>
    <hyperlink ref="G14" r:id="rId120" display="http://www.ebi.ac.uk/QuickGO/GTerm?id=GO:0001525"/>
    <hyperlink ref="H14" r:id="rId121" display="http://www.ebi.ac.uk/QuickGO/GTerm?id=GO:0060317"/>
    <hyperlink ref="I14" r:id="rId122" display="http://www.ebi.ac.uk/QuickGO/GTerm?id=GO:0007399"/>
    <hyperlink ref="Y14" r:id="rId123" display="http://www.ebi.ac.uk/QuickGO/GTerm?id=GO:0042995"/>
    <hyperlink ref="Z14" r:id="rId124" display="http://www.ebi.ac.uk/QuickGO/GTerm?id=GO:0005783"/>
    <hyperlink ref="AA14" r:id="rId125" display="http://www.ebi.ac.uk/QuickGO/GTerm?id=GO:0043025"/>
    <hyperlink ref="G15" r:id="rId126" display="http://www.ebi.ac.uk/QuickGO/GTerm?id=GO:0007155"/>
    <hyperlink ref="H15" r:id="rId127" display="http://www.ebi.ac.uk/QuickGO/GTerm?id=GO:0006508"/>
    <hyperlink ref="I15" r:id="rId128" display="http://www.ebi.ac.uk/QuickGO/GTerm?id=GO:0006355"/>
    <hyperlink ref="J15" r:id="rId129" display="http://www.ebi.ac.uk/QuickGO/GTerm?id=GO:0006351"/>
    <hyperlink ref="Y15" r:id="rId130" display="http://www.ebi.ac.uk/QuickGO/GTerm?id=GO:0005737"/>
    <hyperlink ref="Z15" r:id="rId131" display="http://www.ebi.ac.uk/QuickGO/GTerm?id=GO:0031012"/>
    <hyperlink ref="AA15" r:id="rId132" display="http://www.ebi.ac.uk/QuickGO/GTerm?id=GO:0005615"/>
    <hyperlink ref="AB15" r:id="rId133" display="http://www.ebi.ac.uk/QuickGO/GTerm?id=GO:0005634"/>
    <hyperlink ref="AM15" r:id="rId134" display="http://www.ebi.ac.uk/QuickGO/GTerm?id=GO:0003677"/>
    <hyperlink ref="AN15" r:id="rId135" display="http://www.ebi.ac.uk/QuickGO/GTerm?id=GO:0004180"/>
    <hyperlink ref="AO15" r:id="rId136" display="http://www.ebi.ac.uk/QuickGO/GTerm?id=GO:0004181"/>
    <hyperlink ref="AP15" r:id="rId137" display="http://www.ebi.ac.uk/QuickGO/GTerm?id=GO:0003714"/>
    <hyperlink ref="AQ15" r:id="rId138" display="http://www.ebi.ac.uk/QuickGO/GTerm?id=GO:0008270"/>
    <hyperlink ref="G16" r:id="rId139" display="http://www.ebi.ac.uk/QuickGO/GTerm?id=GO:0060020"/>
    <hyperlink ref="H16" r:id="rId140" display="http://www.ebi.ac.uk/QuickGO/GTerm?id=GO:0014002"/>
    <hyperlink ref="I16" r:id="rId141" display="http://www.ebi.ac.uk/QuickGO/GTerm?id=GO:0045109"/>
    <hyperlink ref="J16" r:id="rId142" display="http://www.ebi.ac.uk/QuickGO/GTerm?id=GO:0070307"/>
    <hyperlink ref="K16" r:id="rId143" display="http://www.ebi.ac.uk/QuickGO/GTerm?id=GO:0010977"/>
    <hyperlink ref="Y16" r:id="rId144" display="http://www.ebi.ac.uk/QuickGO/GTerm?id=GO:0031252"/>
    <hyperlink ref="Z16" r:id="rId145" display="http://www.ebi.ac.uk/QuickGO/GTerm?id=GO:0042995"/>
    <hyperlink ref="AA16" r:id="rId146" display="http://www.ebi.ac.uk/QuickGO/GTerm?id=GO:0005737"/>
    <hyperlink ref="AB16" r:id="rId147" display="http://www.ebi.ac.uk/QuickGO/GTerm?id=GO:0045098"/>
    <hyperlink ref="AM16" r:id="rId148" display="http://www.ebi.ac.uk/QuickGO/GTerm?id=GO:0005212"/>
    <hyperlink ref="G17" r:id="rId149" display="http://www.ebi.ac.uk/QuickGO/GTerm?id=GO:0009267"/>
    <hyperlink ref="H17" r:id="rId150" display="http://www.ebi.ac.uk/QuickGO/GTerm?id=GO:0019836"/>
    <hyperlink ref="I17" r:id="rId151" display="http://www.ebi.ac.uk/QuickGO/GTerm?id=GO:0051659"/>
    <hyperlink ref="J17" r:id="rId152" display="http://www.ebi.ac.uk/QuickGO/GTerm?id=GO:0043066"/>
    <hyperlink ref="K17" r:id="rId153" display="http://www.ebi.ac.uk/QuickGO/GTerm?id=GO:0046010"/>
    <hyperlink ref="L17" r:id="rId154" display="http://www.ebi.ac.uk/QuickGO/GTerm?id=GO:0046689"/>
    <hyperlink ref="M17" r:id="rId155" display="http://www.ebi.ac.uk/QuickGO/GTerm?id=GO:0007584"/>
    <hyperlink ref="N17" r:id="rId156" display="http://www.ebi.ac.uk/QuickGO/GTerm?id=GO:0010033"/>
    <hyperlink ref="O17" r:id="rId157" display="http://www.ebi.ac.uk/QuickGO/GTerm?id=GO:0070541"/>
    <hyperlink ref="P17" r:id="rId158" display="http://www.ebi.ac.uk/QuickGO/GTerm?id=GO:0070541"/>
    <hyperlink ref="Y17" r:id="rId159" display="http://www.ebi.ac.uk/QuickGO/GTerm?id=GO:0005604"/>
    <hyperlink ref="Z17" r:id="rId160" display="http://www.ebi.ac.uk/QuickGO/GTerm?id=GO:0005737"/>
    <hyperlink ref="AA17" r:id="rId161" display="http://www.ebi.ac.uk/QuickGO/GTerm?id=GO:0005615"/>
    <hyperlink ref="AB17" r:id="rId162" display="http://www.ebi.ac.uk/QuickGO/GTerm?id=GO:0070062"/>
    <hyperlink ref="AC17" r:id="rId163" display="http://www.ebi.ac.uk/QuickGO/GTerm?id=GO:0043234"/>
    <hyperlink ref="AM17" r:id="rId164" display="http://www.ebi.ac.uk/QuickGO/GTerm?id=GO:0003677"/>
    <hyperlink ref="AN17" r:id="rId165" display="http://www.ebi.ac.uk/QuickGO/GTerm?id=GO:0008144"/>
    <hyperlink ref="AO17" r:id="rId166" display="http://www.ebi.ac.uk/QuickGO/GTerm?id=GO:0005504"/>
    <hyperlink ref="AP17" r:id="rId167" display="http://www.ebi.ac.uk/QuickGO/GTerm?id=GO:0019825"/>
    <hyperlink ref="AQ17" r:id="rId168" display="http://www.ebi.ac.uk/QuickGO/GTerm?id=GO:0030170"/>
    <hyperlink ref="AR17" r:id="rId169" display="http://www.ebi.ac.uk/QuickGO/GTerm?id=GO:0015643"/>
    <hyperlink ref="AS17" r:id="rId170" display="http://www.ebi.ac.uk/QuickGO/GTerm?id=GO:0008270"/>
    <hyperlink ref="G18" r:id="rId171" display="http://www.ebi.ac.uk/QuickGO/GTerm?id=GO:0030500"/>
    <hyperlink ref="Y18" r:id="rId172" display="http://www.ebi.ac.uk/QuickGO/GTerm?id=GO:0031012"/>
    <hyperlink ref="Z18" r:id="rId173" display="http://www.ebi.ac.uk/QuickGO/GTerm?id=GO:0005576"/>
    <hyperlink ref="AM18" r:id="rId174" display="http://www.ebi.ac.uk/QuickGO/GTerm?id=GO:0005509"/>
    <hyperlink ref="G19" r:id="rId175" display="http://www.ebi.ac.uk/QuickGO/GTerm?id=GO:0006508"/>
    <hyperlink ref="AM19" r:id="rId176" display="http://www.ebi.ac.uk/QuickGO/GTerm?id=GO:0004252"/>
    <hyperlink ref="G20" r:id="rId177" display="http://www.ebi.ac.uk/QuickGO/GTerm?id=GO:0007213"/>
    <hyperlink ref="H20" r:id="rId178" display="http://www.ebi.ac.uk/QuickGO/GTerm?id=GO:0007528"/>
    <hyperlink ref="I20" r:id="rId179" display="http://www.ebi.ac.uk/QuickGO/GTerm?id=GO:0045213"/>
    <hyperlink ref="J20" r:id="rId180" display="http://www.ebi.ac.uk/QuickGO/GTerm?id=GO:0045213"/>
    <hyperlink ref="K20" r:id="rId181" display="http://www.ebi.ac.uk/QuickGO/GTerm?id=GO:0043525"/>
    <hyperlink ref="L20" r:id="rId182" display="http://www.ebi.ac.uk/QuickGO/GTerm?id=GO:0045944"/>
    <hyperlink ref="M20" r:id="rId183" display="http://www.ebi.ac.uk/QuickGO/GTerm?id=GO:0043113"/>
    <hyperlink ref="N20" r:id="rId184" display="http://www.ebi.ac.uk/QuickGO/GTerm?id=GO:0008582"/>
    <hyperlink ref="Y20" r:id="rId185" display="http://www.ebi.ac.uk/QuickGO/GTerm?id=GO:0005605"/>
    <hyperlink ref="Z20" r:id="rId186" display="http://www.ebi.ac.uk/QuickGO/GTerm?id=GO:0009986"/>
    <hyperlink ref="AA20" r:id="rId187" display="http://www.ebi.ac.uk/QuickGO/GTerm?id=GO:0005615"/>
    <hyperlink ref="AB20" r:id="rId188" display="http://www.ebi.ac.uk/QuickGO/GTerm?id=GO:0045202"/>
    <hyperlink ref="AM20" r:id="rId189" display="http://www.ebi.ac.uk/QuickGO/GTerm?id=GO:0030548"/>
    <hyperlink ref="G21" r:id="rId190" display="http://www.ebi.ac.uk/QuickGO/GTerm?id=GO:0005737"/>
    <hyperlink ref="H21" r:id="rId191" display="http://www.ebi.ac.uk/QuickGO/GTerm?id=GO:0005634"/>
    <hyperlink ref="AM21" r:id="rId192" display="http://www.ebi.ac.uk/QuickGO/GTerm?id=GO:0017025"/>
    <hyperlink ref="AN21" r:id="rId193" display="http://www.ebi.ac.uk/QuickGO/GTerm?id=GO:0003713"/>
    <hyperlink ref="Y22" r:id="rId194" display="http://www.ebi.ac.uk/QuickGO/GTerm?id=GO:0031012"/>
    <hyperlink ref="Z22" r:id="rId195" display="http://www.ebi.ac.uk/QuickGO/GTerm?id=GO:0005615"/>
    <hyperlink ref="AA22" r:id="rId196" display="http://www.ebi.ac.uk/QuickGO/GTerm?id=GO:0070062"/>
    <hyperlink ref="AM22" r:id="rId197" display="http://www.ebi.ac.uk/QuickGO/GTerm?id=GO:0005509"/>
    <hyperlink ref="G23" r:id="rId198" display="http://www.ebi.ac.uk/QuickGO/GTerm?id=GO:0007596"/>
    <hyperlink ref="H23" r:id="rId199" display="http://www.ebi.ac.uk/QuickGO/GTerm?id=GO:0021683"/>
    <hyperlink ref="I23" r:id="rId200" display="http://www.ebi.ac.uk/QuickGO/GTerm?id=GO:0050974"/>
    <hyperlink ref="J23" r:id="rId201" display="http://www.ebi.ac.uk/QuickGO/GTerm?id=GO:0060384"/>
    <hyperlink ref="K23" r:id="rId202" display="http://www.ebi.ac.uk/QuickGO/GTerm?id=GO:0060291"/>
    <hyperlink ref="L23" r:id="rId203" display="http://www.ebi.ac.uk/QuickGO/GTerm?id=GO:0042628"/>
    <hyperlink ref="M23" r:id="rId204" display="http://www.ebi.ac.uk/QuickGO/GTerm?id=GO:0030308"/>
    <hyperlink ref="N23" r:id="rId205" display="http://www.ebi.ac.uk/QuickGO/GTerm?id=GO:0008285"/>
    <hyperlink ref="O23" r:id="rId206" display="http://www.ebi.ac.uk/QuickGO/GTerm?id=GO:0014067"/>
    <hyperlink ref="P23" r:id="rId207" display="http://www.ebi.ac.uk/QuickGO/GTerm?id=GO:0010544"/>
    <hyperlink ref="Q23" r:id="rId208" display="http://www.ebi.ac.uk/QuickGO/GTerm?id=GO:0042177"/>
    <hyperlink ref="R23" r:id="rId209" display="http://www.ebi.ac.uk/QuickGO/GTerm?id=GO:0045879"/>
    <hyperlink ref="S23" r:id="rId210" display="http://www.ebi.ac.uk/QuickGO/GTerm?id=GO:0010766"/>
    <hyperlink ref="T23" r:id="rId211" display="http://www.ebi.ac.uk/QuickGO/GTerm?id=GO:0051966"/>
    <hyperlink ref="U23" r:id="rId212" display="http://www.ebi.ac.uk/QuickGO/GTerm?id=GO:0048505"/>
    <hyperlink ref="V23" r:id="rId213" display="http://www.ebi.ac.uk/QuickGO/GTerm?id=GO:0032940"/>
    <hyperlink ref="W23" r:id="rId214" display="http://www.ebi.ac.uk/QuickGO/GTerm?id=GO:0033363"/>
    <hyperlink ref="X23" r:id="rId215" display="http://www.ebi.ac.uk/QuickGO/GTerm?id=GO:0061108"/>
    <hyperlink ref="Y23" r:id="rId216" display="http://www.ebi.ac.uk/QuickGO/GTerm?id=GO:0005615"/>
    <hyperlink ref="AM23" r:id="rId217" display="http://www.ebi.ac.uk/QuickGO/GTerm?id=GO:0005102"/>
    <hyperlink ref="AN23" r:id="rId218" display="http://www.ebi.ac.uk/QuickGO/GTerm?id=GO:0004867"/>
    <hyperlink ref="G24" r:id="rId219" display="http://www.ebi.ac.uk/QuickGO/GTerm?id=GO:0010992"/>
    <hyperlink ref="Y24" r:id="rId220" display="http://www.ebi.ac.uk/QuickGO/GTerm?id=GO:0022627"/>
    <hyperlink ref="AM24" r:id="rId221" display="http://www.ebi.ac.uk/QuickGO/GTerm?id=GO:0003735"/>
    <hyperlink ref="G25" r:id="rId222" display="http://www.ebi.ac.uk/QuickGO/GTerm?id=GO:0031247"/>
    <hyperlink ref="H25" r:id="rId223" display="http://www.ebi.ac.uk/QuickGO/GTerm?id=GO:0071318"/>
    <hyperlink ref="I25" r:id="rId224" display="http://www.ebi.ac.uk/QuickGO/GTerm?id=GO:0006457"/>
    <hyperlink ref="J25" r:id="rId225" display="http://www.ebi.ac.uk/QuickGO/GTerm?id=GO:0043666"/>
    <hyperlink ref="K25" r:id="rId226" display="http://www.ebi.ac.uk/QuickGO/GTerm?id=GO:0006950"/>
    <hyperlink ref="Y25" r:id="rId227" display="http://www.ebi.ac.uk/QuickGO/GTerm?id=GO:0005783"/>
    <hyperlink ref="Z25" r:id="rId228" display="http://www.ebi.ac.uk/QuickGO/GTerm?id=GO:0005886"/>
    <hyperlink ref="AM25" r:id="rId229" display="http://www.ebi.ac.uk/QuickGO/GTerm?id=GO:0005524"/>
    <hyperlink ref="AN25" r:id="rId230" display="http://www.ebi.ac.uk/QuickGO/GTerm?id=GO:0050750"/>
    <hyperlink ref="AO25" r:id="rId231" display="http://www.ebi.ac.uk/QuickGO/GTerm?id=GO:001990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6"/>
  <sheetViews>
    <sheetView workbookViewId="0">
      <pane ySplit="1" topLeftCell="A4" activePane="bottomLeft" state="frozen"/>
      <selection pane="bottomLeft" activeCell="G36" sqref="G36:BU38"/>
    </sheetView>
  </sheetViews>
  <sheetFormatPr baseColWidth="10" defaultColWidth="8.83203125" defaultRowHeight="14" x14ac:dyDescent="0"/>
  <cols>
    <col min="1" max="2" width="8.83203125" style="1"/>
    <col min="3" max="3" width="27.5" style="1" bestFit="1" customWidth="1"/>
    <col min="4" max="4" width="27.5" style="1" customWidth="1"/>
    <col min="5" max="73" width="21.6640625" style="1" customWidth="1"/>
    <col min="74" max="74" width="28.1640625" style="1" customWidth="1"/>
    <col min="75" max="84" width="8.83203125" style="1"/>
    <col min="85" max="85" width="46.83203125" style="1" bestFit="1" customWidth="1"/>
    <col min="86" max="16384" width="8.83203125" style="1"/>
  </cols>
  <sheetData>
    <row r="1" spans="1:85">
      <c r="A1" s="1" t="s">
        <v>540</v>
      </c>
      <c r="C1" s="1" t="s">
        <v>222</v>
      </c>
      <c r="E1" s="1" t="s">
        <v>223</v>
      </c>
      <c r="F1" s="1" t="s">
        <v>224</v>
      </c>
      <c r="G1" s="1" t="s">
        <v>225</v>
      </c>
      <c r="AZ1" s="1" t="s">
        <v>226</v>
      </c>
      <c r="BN1" s="1" t="s">
        <v>227</v>
      </c>
      <c r="BV1" s="1" t="s">
        <v>228</v>
      </c>
      <c r="BW1" s="1" t="s">
        <v>229</v>
      </c>
      <c r="BX1" s="1" t="s">
        <v>230</v>
      </c>
      <c r="BY1" s="1" t="s">
        <v>231</v>
      </c>
      <c r="BZ1" s="1" t="s">
        <v>232</v>
      </c>
      <c r="CA1" s="1" t="s">
        <v>233</v>
      </c>
      <c r="CB1" s="1" t="s">
        <v>234</v>
      </c>
      <c r="CC1" s="1" t="s">
        <v>541</v>
      </c>
      <c r="CD1" s="1" t="s">
        <v>542</v>
      </c>
      <c r="CE1" s="1" t="s">
        <v>543</v>
      </c>
      <c r="CF1" s="1" t="s">
        <v>544</v>
      </c>
      <c r="CG1" s="1" t="s">
        <v>545</v>
      </c>
    </row>
    <row r="2" spans="1:85">
      <c r="A2" s="1">
        <v>1</v>
      </c>
      <c r="B2" s="1">
        <v>1</v>
      </c>
      <c r="C2" s="1" t="s">
        <v>235</v>
      </c>
      <c r="D2" s="1" t="s">
        <v>236</v>
      </c>
      <c r="E2" s="187" t="s">
        <v>237</v>
      </c>
      <c r="F2" s="1" t="s">
        <v>238</v>
      </c>
      <c r="G2" s="188" t="s">
        <v>239</v>
      </c>
      <c r="H2" s="188" t="s">
        <v>240</v>
      </c>
      <c r="I2" s="188" t="s">
        <v>241</v>
      </c>
      <c r="J2" s="188" t="s">
        <v>242</v>
      </c>
      <c r="K2" s="188" t="s">
        <v>243</v>
      </c>
      <c r="L2" s="188" t="s">
        <v>244</v>
      </c>
      <c r="M2" s="188" t="s">
        <v>245</v>
      </c>
      <c r="N2" s="188"/>
      <c r="O2" s="188"/>
      <c r="P2" s="188"/>
      <c r="Q2" s="188"/>
      <c r="R2" s="188"/>
      <c r="S2" s="188"/>
      <c r="T2" s="188"/>
      <c r="U2" s="188"/>
      <c r="AZ2" s="188" t="s">
        <v>246</v>
      </c>
      <c r="BA2" s="188" t="s">
        <v>247</v>
      </c>
      <c r="BB2" s="188" t="s">
        <v>248</v>
      </c>
      <c r="BN2" s="188" t="s">
        <v>249</v>
      </c>
      <c r="BV2" s="1" t="s">
        <v>250</v>
      </c>
      <c r="BW2" s="1">
        <v>1955</v>
      </c>
      <c r="BX2" s="1">
        <v>62</v>
      </c>
      <c r="BY2" s="189">
        <v>2.5E-191</v>
      </c>
      <c r="BZ2" s="1">
        <v>227382</v>
      </c>
      <c r="CA2" s="1">
        <v>47</v>
      </c>
      <c r="CB2" s="1">
        <v>41</v>
      </c>
      <c r="CC2" s="1">
        <v>34</v>
      </c>
      <c r="CD2" s="1">
        <v>29</v>
      </c>
      <c r="CE2" s="1">
        <v>25.3</v>
      </c>
      <c r="CF2" s="1">
        <v>4.78</v>
      </c>
      <c r="CG2" s="1" t="s">
        <v>546</v>
      </c>
    </row>
    <row r="3" spans="1:85">
      <c r="A3" s="1">
        <v>2</v>
      </c>
      <c r="B3" s="1">
        <v>2</v>
      </c>
      <c r="C3" s="1" t="s">
        <v>547</v>
      </c>
      <c r="D3" s="1" t="s">
        <v>236</v>
      </c>
      <c r="E3" s="187" t="s">
        <v>237</v>
      </c>
      <c r="F3" s="1" t="s">
        <v>238</v>
      </c>
      <c r="G3" s="188" t="s">
        <v>239</v>
      </c>
      <c r="H3" s="188" t="s">
        <v>240</v>
      </c>
      <c r="I3" s="188" t="s">
        <v>241</v>
      </c>
      <c r="J3" s="188" t="s">
        <v>242</v>
      </c>
      <c r="K3" s="188" t="s">
        <v>243</v>
      </c>
      <c r="L3" s="188" t="s">
        <v>244</v>
      </c>
      <c r="M3" s="188" t="s">
        <v>245</v>
      </c>
      <c r="N3" s="188"/>
      <c r="O3" s="188"/>
      <c r="P3" s="188"/>
      <c r="Q3" s="188"/>
      <c r="R3" s="188"/>
      <c r="S3" s="188"/>
      <c r="T3" s="188"/>
      <c r="U3" s="188"/>
      <c r="AZ3" s="188" t="s">
        <v>246</v>
      </c>
      <c r="BA3" s="188" t="s">
        <v>247</v>
      </c>
      <c r="BB3" s="188" t="s">
        <v>248</v>
      </c>
      <c r="BN3" s="188" t="s">
        <v>249</v>
      </c>
      <c r="BV3" s="1" t="s">
        <v>548</v>
      </c>
      <c r="BW3" s="1">
        <v>1932</v>
      </c>
      <c r="BX3" s="1">
        <v>62</v>
      </c>
      <c r="BY3" s="189">
        <v>4.8999999999999997E-189</v>
      </c>
      <c r="BZ3" s="1">
        <v>237304</v>
      </c>
      <c r="CA3" s="1">
        <v>48</v>
      </c>
      <c r="CB3" s="1">
        <v>42</v>
      </c>
      <c r="CC3" s="1">
        <v>34</v>
      </c>
      <c r="CD3" s="1">
        <v>29</v>
      </c>
      <c r="CE3" s="1">
        <v>24</v>
      </c>
      <c r="CF3" s="1">
        <v>4.7699999999999996</v>
      </c>
      <c r="CG3" s="1" t="s">
        <v>546</v>
      </c>
    </row>
    <row r="4" spans="1:85">
      <c r="A4" s="1">
        <v>3</v>
      </c>
      <c r="B4" s="1">
        <v>3</v>
      </c>
      <c r="C4" s="1" t="s">
        <v>491</v>
      </c>
      <c r="D4" s="1" t="s">
        <v>492</v>
      </c>
      <c r="E4" s="187" t="s">
        <v>493</v>
      </c>
      <c r="F4" s="1" t="s">
        <v>549</v>
      </c>
      <c r="AZ4" s="188" t="s">
        <v>352</v>
      </c>
      <c r="BA4" s="188" t="s">
        <v>247</v>
      </c>
      <c r="BB4" s="188" t="s">
        <v>286</v>
      </c>
      <c r="BN4" s="188" t="s">
        <v>462</v>
      </c>
      <c r="BV4" s="1" t="s">
        <v>495</v>
      </c>
      <c r="BW4" s="1">
        <v>543</v>
      </c>
      <c r="BX4" s="1">
        <v>62</v>
      </c>
      <c r="BY4" s="189">
        <v>4.3999999999999998E-50</v>
      </c>
      <c r="BZ4" s="1">
        <v>201707</v>
      </c>
      <c r="CA4" s="1">
        <v>20</v>
      </c>
      <c r="CB4" s="1">
        <v>12</v>
      </c>
      <c r="CC4" s="1">
        <v>11</v>
      </c>
      <c r="CD4" s="1">
        <v>8</v>
      </c>
      <c r="CE4" s="1">
        <v>8.5</v>
      </c>
      <c r="CF4" s="1">
        <v>5.26</v>
      </c>
      <c r="CG4" s="1" t="s">
        <v>550</v>
      </c>
    </row>
    <row r="5" spans="1:85">
      <c r="A5" s="1">
        <v>4</v>
      </c>
      <c r="B5" s="1">
        <v>4</v>
      </c>
      <c r="C5" s="1" t="s">
        <v>412</v>
      </c>
      <c r="D5" s="1" t="s">
        <v>413</v>
      </c>
      <c r="E5" s="187" t="s">
        <v>414</v>
      </c>
      <c r="F5" s="1" t="s">
        <v>415</v>
      </c>
      <c r="G5" s="188" t="s">
        <v>239</v>
      </c>
      <c r="H5" s="188" t="s">
        <v>342</v>
      </c>
      <c r="I5" s="188" t="s">
        <v>416</v>
      </c>
      <c r="J5" s="188" t="s">
        <v>417</v>
      </c>
      <c r="AZ5" s="188" t="s">
        <v>418</v>
      </c>
      <c r="BA5" s="188" t="s">
        <v>352</v>
      </c>
      <c r="BB5" s="188" t="s">
        <v>247</v>
      </c>
      <c r="BC5" s="188" t="s">
        <v>289</v>
      </c>
      <c r="BN5" s="188" t="s">
        <v>419</v>
      </c>
      <c r="BO5" s="188" t="s">
        <v>420</v>
      </c>
      <c r="BP5" s="188" t="s">
        <v>421</v>
      </c>
      <c r="BQ5" s="188" t="s">
        <v>422</v>
      </c>
      <c r="BR5" s="188" t="s">
        <v>423</v>
      </c>
      <c r="BV5" s="1" t="s">
        <v>424</v>
      </c>
      <c r="BW5" s="1">
        <v>457</v>
      </c>
      <c r="BX5" s="1">
        <v>62</v>
      </c>
      <c r="BY5" s="189">
        <v>1.6000000000000001E-41</v>
      </c>
      <c r="BZ5" s="1">
        <v>85499</v>
      </c>
      <c r="CA5" s="1">
        <v>17</v>
      </c>
      <c r="CB5" s="1">
        <v>11</v>
      </c>
      <c r="CC5" s="1">
        <v>9</v>
      </c>
      <c r="CD5" s="1">
        <v>5</v>
      </c>
      <c r="CE5" s="1">
        <v>17.5</v>
      </c>
      <c r="CF5" s="1">
        <v>4.74</v>
      </c>
      <c r="CG5" s="1" t="s">
        <v>551</v>
      </c>
    </row>
    <row r="6" spans="1:85">
      <c r="A6" s="1">
        <v>6</v>
      </c>
      <c r="B6" s="1">
        <v>5</v>
      </c>
      <c r="C6" s="1" t="s">
        <v>261</v>
      </c>
      <c r="D6" s="1" t="s">
        <v>262</v>
      </c>
      <c r="E6" s="187" t="s">
        <v>263</v>
      </c>
      <c r="F6" s="1" t="s">
        <v>264</v>
      </c>
      <c r="G6" s="188" t="s">
        <v>265</v>
      </c>
      <c r="H6" s="188" t="s">
        <v>266</v>
      </c>
      <c r="I6" s="188" t="s">
        <v>267</v>
      </c>
      <c r="J6" s="188" t="s">
        <v>268</v>
      </c>
      <c r="K6" s="188" t="s">
        <v>269</v>
      </c>
      <c r="L6" s="188" t="s">
        <v>270</v>
      </c>
      <c r="M6" s="188" t="s">
        <v>271</v>
      </c>
      <c r="N6" s="188" t="s">
        <v>272</v>
      </c>
      <c r="O6" s="188" t="s">
        <v>273</v>
      </c>
      <c r="P6" s="188" t="s">
        <v>274</v>
      </c>
      <c r="Q6" s="188" t="s">
        <v>275</v>
      </c>
      <c r="R6" s="188" t="s">
        <v>276</v>
      </c>
      <c r="S6" s="188" t="s">
        <v>277</v>
      </c>
      <c r="T6" s="188" t="s">
        <v>278</v>
      </c>
      <c r="U6" s="188" t="s">
        <v>279</v>
      </c>
      <c r="V6" s="188" t="s">
        <v>280</v>
      </c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 t="s">
        <v>281</v>
      </c>
      <c r="BA6" s="188" t="s">
        <v>282</v>
      </c>
      <c r="BB6" s="188" t="s">
        <v>283</v>
      </c>
      <c r="BC6" s="188" t="s">
        <v>284</v>
      </c>
      <c r="BD6" s="188" t="s">
        <v>285</v>
      </c>
      <c r="BE6" s="188" t="s">
        <v>286</v>
      </c>
      <c r="BF6" s="188" t="s">
        <v>287</v>
      </c>
      <c r="BG6" s="188" t="s">
        <v>288</v>
      </c>
      <c r="BH6" s="188" t="s">
        <v>289</v>
      </c>
      <c r="BI6" s="188" t="s">
        <v>290</v>
      </c>
      <c r="BJ6" s="188" t="s">
        <v>291</v>
      </c>
      <c r="BK6" s="188" t="s">
        <v>292</v>
      </c>
      <c r="BL6" s="188" t="s">
        <v>293</v>
      </c>
      <c r="BM6" s="188" t="s">
        <v>294</v>
      </c>
      <c r="BN6" s="188" t="s">
        <v>295</v>
      </c>
      <c r="BO6" s="188" t="s">
        <v>296</v>
      </c>
      <c r="BP6" s="188" t="s">
        <v>297</v>
      </c>
      <c r="BQ6" s="188" t="s">
        <v>298</v>
      </c>
      <c r="BR6" s="188" t="s">
        <v>299</v>
      </c>
      <c r="BS6" s="188" t="s">
        <v>300</v>
      </c>
      <c r="BT6" s="188" t="s">
        <v>301</v>
      </c>
      <c r="BU6" s="188" t="s">
        <v>302</v>
      </c>
      <c r="BV6" s="1" t="s">
        <v>303</v>
      </c>
      <c r="BW6" s="1">
        <v>436</v>
      </c>
      <c r="BX6" s="1">
        <v>62</v>
      </c>
      <c r="BY6" s="189">
        <v>1.9999999999999999E-39</v>
      </c>
      <c r="BZ6" s="1">
        <v>227429</v>
      </c>
      <c r="CA6" s="1">
        <v>10</v>
      </c>
      <c r="CB6" s="1">
        <v>8</v>
      </c>
      <c r="CC6" s="1">
        <v>7</v>
      </c>
      <c r="CD6" s="1">
        <v>5</v>
      </c>
      <c r="CE6" s="1">
        <v>5.6</v>
      </c>
      <c r="CF6" s="1">
        <v>5.54</v>
      </c>
      <c r="CG6" s="1" t="s">
        <v>552</v>
      </c>
    </row>
    <row r="7" spans="1:85">
      <c r="A7" s="1">
        <v>8</v>
      </c>
      <c r="B7" s="1">
        <v>6</v>
      </c>
      <c r="C7" s="1" t="s">
        <v>319</v>
      </c>
      <c r="D7" s="1" t="s">
        <v>320</v>
      </c>
      <c r="E7" s="187" t="s">
        <v>321</v>
      </c>
      <c r="F7" s="1" t="s">
        <v>322</v>
      </c>
      <c r="G7" s="188" t="s">
        <v>323</v>
      </c>
      <c r="AZ7" s="188" t="s">
        <v>324</v>
      </c>
      <c r="BN7" s="188" t="s">
        <v>325</v>
      </c>
      <c r="BO7" s="188" t="s">
        <v>326</v>
      </c>
      <c r="BV7" s="1" t="s">
        <v>327</v>
      </c>
      <c r="BW7" s="1">
        <v>401</v>
      </c>
      <c r="BX7" s="1">
        <v>62</v>
      </c>
      <c r="BY7" s="189">
        <v>7.4999999999999997E-36</v>
      </c>
      <c r="BZ7" s="1">
        <v>47453</v>
      </c>
      <c r="CA7" s="1">
        <v>11</v>
      </c>
      <c r="CB7" s="1">
        <v>11</v>
      </c>
      <c r="CC7" s="1">
        <v>5</v>
      </c>
      <c r="CD7" s="1">
        <v>5</v>
      </c>
      <c r="CE7" s="1">
        <v>20.5</v>
      </c>
      <c r="CF7" s="1">
        <v>6.37</v>
      </c>
      <c r="CG7" s="1" t="s">
        <v>553</v>
      </c>
    </row>
    <row r="8" spans="1:85">
      <c r="A8" s="1">
        <v>9</v>
      </c>
      <c r="B8" s="1">
        <v>7</v>
      </c>
      <c r="C8" s="1" t="s">
        <v>554</v>
      </c>
      <c r="D8" s="1" t="s">
        <v>555</v>
      </c>
      <c r="E8" s="187" t="s">
        <v>556</v>
      </c>
      <c r="F8" s="1" t="s">
        <v>557</v>
      </c>
      <c r="G8" s="188" t="s">
        <v>558</v>
      </c>
      <c r="H8" s="188" t="s">
        <v>559</v>
      </c>
      <c r="AZ8" s="188" t="s">
        <v>560</v>
      </c>
      <c r="BN8" s="188" t="s">
        <v>462</v>
      </c>
      <c r="BV8" s="1" t="s">
        <v>561</v>
      </c>
      <c r="BW8" s="1">
        <v>364</v>
      </c>
      <c r="BX8" s="1">
        <v>62</v>
      </c>
      <c r="BY8" s="189">
        <v>3.1000000000000001E-32</v>
      </c>
      <c r="BZ8" s="1">
        <v>187717</v>
      </c>
      <c r="CA8" s="1">
        <v>9</v>
      </c>
      <c r="CB8" s="1">
        <v>8</v>
      </c>
      <c r="CC8" s="1">
        <v>7</v>
      </c>
      <c r="CD8" s="1">
        <v>6</v>
      </c>
      <c r="CE8" s="1">
        <v>6.2</v>
      </c>
      <c r="CF8" s="1">
        <v>5.29</v>
      </c>
      <c r="CG8" s="1" t="s">
        <v>562</v>
      </c>
    </row>
    <row r="9" spans="1:85">
      <c r="A9" s="1">
        <v>10</v>
      </c>
      <c r="B9" s="1">
        <v>8</v>
      </c>
      <c r="C9" s="1" t="s">
        <v>347</v>
      </c>
      <c r="D9" s="1" t="s">
        <v>348</v>
      </c>
      <c r="E9" s="187" t="s">
        <v>349</v>
      </c>
      <c r="F9" s="1" t="s">
        <v>350</v>
      </c>
      <c r="G9" s="1" t="s">
        <v>351</v>
      </c>
      <c r="AZ9" s="188" t="s">
        <v>352</v>
      </c>
      <c r="BA9" s="188" t="s">
        <v>247</v>
      </c>
      <c r="BN9" s="188" t="s">
        <v>353</v>
      </c>
      <c r="BO9" s="188" t="s">
        <v>354</v>
      </c>
      <c r="BV9" s="1" t="s">
        <v>355</v>
      </c>
      <c r="BW9" s="1">
        <v>324</v>
      </c>
      <c r="BX9" s="1">
        <v>62</v>
      </c>
      <c r="BY9" s="189">
        <v>3.3000000000000002E-28</v>
      </c>
      <c r="BZ9" s="1">
        <v>67149</v>
      </c>
      <c r="CA9" s="1">
        <v>7</v>
      </c>
      <c r="CB9" s="1">
        <v>7</v>
      </c>
      <c r="CC9" s="1">
        <v>5</v>
      </c>
      <c r="CD9" s="1">
        <v>5</v>
      </c>
      <c r="CE9" s="1">
        <v>14.5</v>
      </c>
      <c r="CF9" s="1">
        <v>6.94</v>
      </c>
      <c r="CG9" s="1" t="s">
        <v>563</v>
      </c>
    </row>
    <row r="10" spans="1:85">
      <c r="A10" s="1">
        <v>11</v>
      </c>
      <c r="B10" s="1">
        <v>9</v>
      </c>
      <c r="C10" s="1" t="s">
        <v>496</v>
      </c>
      <c r="D10" s="1" t="s">
        <v>497</v>
      </c>
      <c r="E10" s="187" t="s">
        <v>498</v>
      </c>
      <c r="F10" s="190" t="s">
        <v>564</v>
      </c>
      <c r="G10" s="188" t="s">
        <v>500</v>
      </c>
      <c r="H10" s="188" t="s">
        <v>501</v>
      </c>
      <c r="I10" s="188" t="s">
        <v>502</v>
      </c>
      <c r="J10" s="188" t="s">
        <v>503</v>
      </c>
      <c r="K10" s="188" t="s">
        <v>504</v>
      </c>
      <c r="L10" s="188" t="s">
        <v>505</v>
      </c>
      <c r="M10" s="188" t="s">
        <v>506</v>
      </c>
      <c r="N10" s="188" t="s">
        <v>507</v>
      </c>
      <c r="O10" s="188" t="s">
        <v>508</v>
      </c>
      <c r="P10" s="188" t="s">
        <v>509</v>
      </c>
      <c r="Q10" s="188" t="s">
        <v>510</v>
      </c>
      <c r="R10" s="188" t="s">
        <v>511</v>
      </c>
      <c r="S10" s="188" t="s">
        <v>512</v>
      </c>
      <c r="T10" s="188" t="s">
        <v>513</v>
      </c>
      <c r="U10" s="188" t="s">
        <v>514</v>
      </c>
      <c r="V10" s="188" t="s">
        <v>515</v>
      </c>
      <c r="W10" s="188" t="s">
        <v>516</v>
      </c>
      <c r="X10" s="188" t="s">
        <v>517</v>
      </c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 t="s">
        <v>247</v>
      </c>
      <c r="BN10" s="188" t="s">
        <v>518</v>
      </c>
      <c r="BO10" s="188" t="s">
        <v>519</v>
      </c>
      <c r="BV10" s="1" t="s">
        <v>520</v>
      </c>
      <c r="BW10" s="1">
        <v>286</v>
      </c>
      <c r="BX10" s="1">
        <v>62</v>
      </c>
      <c r="BY10" s="189">
        <v>1.9999999999999998E-24</v>
      </c>
      <c r="BZ10" s="1">
        <v>44237</v>
      </c>
      <c r="CA10" s="1">
        <v>10</v>
      </c>
      <c r="CB10" s="1">
        <v>7</v>
      </c>
      <c r="CC10" s="1">
        <v>6</v>
      </c>
      <c r="CD10" s="1">
        <v>4</v>
      </c>
      <c r="CE10" s="1">
        <v>21.2</v>
      </c>
      <c r="CF10" s="1">
        <v>9.77</v>
      </c>
      <c r="CG10" s="1" t="s">
        <v>565</v>
      </c>
    </row>
    <row r="11" spans="1:85">
      <c r="A11" s="1">
        <v>12</v>
      </c>
      <c r="B11" s="1">
        <v>10</v>
      </c>
      <c r="C11" s="1" t="s">
        <v>566</v>
      </c>
      <c r="D11" s="1" t="s">
        <v>567</v>
      </c>
      <c r="E11" s="187" t="s">
        <v>568</v>
      </c>
      <c r="F11" s="1" t="s">
        <v>569</v>
      </c>
      <c r="G11" s="188" t="s">
        <v>570</v>
      </c>
      <c r="H11" s="188" t="s">
        <v>507</v>
      </c>
      <c r="I11" s="188" t="s">
        <v>571</v>
      </c>
      <c r="J11" s="188" t="s">
        <v>572</v>
      </c>
      <c r="AZ11" s="188" t="s">
        <v>247</v>
      </c>
      <c r="BN11" s="188" t="s">
        <v>462</v>
      </c>
      <c r="BO11" s="188" t="s">
        <v>518</v>
      </c>
      <c r="BV11" s="1" t="s">
        <v>573</v>
      </c>
      <c r="BW11" s="1">
        <v>262</v>
      </c>
      <c r="BX11" s="1">
        <v>62</v>
      </c>
      <c r="BY11" s="189">
        <v>4.8E-22</v>
      </c>
      <c r="BZ11" s="1">
        <v>173690</v>
      </c>
      <c r="CA11" s="1">
        <v>5</v>
      </c>
      <c r="CB11" s="1">
        <v>4</v>
      </c>
      <c r="CC11" s="1">
        <v>4</v>
      </c>
      <c r="CD11" s="1">
        <v>4</v>
      </c>
      <c r="CE11" s="1">
        <v>4.7</v>
      </c>
      <c r="CF11" s="1">
        <v>7.9</v>
      </c>
      <c r="CG11" s="1" t="s">
        <v>574</v>
      </c>
    </row>
    <row r="12" spans="1:85">
      <c r="A12" s="1">
        <v>13</v>
      </c>
      <c r="B12" s="1">
        <v>11</v>
      </c>
      <c r="C12" s="1" t="s">
        <v>484</v>
      </c>
      <c r="D12" s="1" t="s">
        <v>485</v>
      </c>
      <c r="E12" s="187" t="s">
        <v>486</v>
      </c>
      <c r="F12" s="1" t="s">
        <v>487</v>
      </c>
      <c r="AZ12" s="188" t="s">
        <v>418</v>
      </c>
      <c r="BA12" s="188" t="s">
        <v>289</v>
      </c>
      <c r="BN12" s="188" t="s">
        <v>488</v>
      </c>
      <c r="BO12" s="188" t="s">
        <v>489</v>
      </c>
      <c r="BV12" s="1" t="s">
        <v>490</v>
      </c>
      <c r="BW12" s="1">
        <v>254</v>
      </c>
      <c r="BX12" s="1">
        <v>62</v>
      </c>
      <c r="BY12" s="189">
        <v>3.7999999999999998E-21</v>
      </c>
      <c r="BZ12" s="1">
        <v>22566</v>
      </c>
      <c r="CA12" s="1">
        <v>6</v>
      </c>
      <c r="CB12" s="1">
        <v>5</v>
      </c>
      <c r="CC12" s="1">
        <v>3</v>
      </c>
      <c r="CD12" s="1">
        <v>3</v>
      </c>
      <c r="CE12" s="1">
        <v>20.2</v>
      </c>
      <c r="CF12" s="1">
        <v>4.58</v>
      </c>
      <c r="CG12" s="1" t="s">
        <v>575</v>
      </c>
    </row>
    <row r="13" spans="1:85">
      <c r="A13" s="1">
        <v>15</v>
      </c>
      <c r="B13" s="1">
        <v>12</v>
      </c>
      <c r="C13" s="1" t="s">
        <v>576</v>
      </c>
      <c r="D13" s="1" t="s">
        <v>577</v>
      </c>
      <c r="E13" s="187" t="s">
        <v>578</v>
      </c>
      <c r="F13" s="1" t="s">
        <v>579</v>
      </c>
      <c r="G13" s="188" t="s">
        <v>580</v>
      </c>
      <c r="H13" s="188" t="s">
        <v>581</v>
      </c>
      <c r="I13" s="188" t="s">
        <v>582</v>
      </c>
      <c r="AZ13" s="188" t="s">
        <v>343</v>
      </c>
      <c r="BA13" s="188" t="s">
        <v>583</v>
      </c>
      <c r="BN13" s="188" t="s">
        <v>296</v>
      </c>
      <c r="BO13" s="188" t="s">
        <v>584</v>
      </c>
      <c r="BV13" s="1" t="s">
        <v>585</v>
      </c>
      <c r="BW13" s="1">
        <v>250</v>
      </c>
      <c r="BX13" s="1">
        <v>62</v>
      </c>
      <c r="BY13" s="189">
        <v>9.5999999999999997E-21</v>
      </c>
      <c r="BZ13" s="1">
        <v>287757</v>
      </c>
      <c r="CA13" s="1">
        <v>7</v>
      </c>
      <c r="CB13" s="1">
        <v>6</v>
      </c>
      <c r="CC13" s="1">
        <v>6</v>
      </c>
      <c r="CD13" s="1">
        <v>6</v>
      </c>
      <c r="CE13" s="1">
        <v>3.3</v>
      </c>
      <c r="CF13" s="1">
        <v>9.3800000000000008</v>
      </c>
      <c r="CG13" s="1" t="s">
        <v>586</v>
      </c>
    </row>
    <row r="14" spans="1:85">
      <c r="A14" s="1">
        <v>17</v>
      </c>
      <c r="B14" s="1">
        <v>13</v>
      </c>
      <c r="C14" s="1" t="s">
        <v>587</v>
      </c>
      <c r="D14" s="1" t="s">
        <v>588</v>
      </c>
      <c r="E14" s="187" t="s">
        <v>589</v>
      </c>
      <c r="F14" s="1" t="s">
        <v>590</v>
      </c>
      <c r="G14" s="188" t="s">
        <v>591</v>
      </c>
      <c r="H14" s="188" t="s">
        <v>592</v>
      </c>
      <c r="I14" s="188" t="s">
        <v>593</v>
      </c>
      <c r="J14" s="188" t="s">
        <v>594</v>
      </c>
      <c r="K14" s="188" t="s">
        <v>595</v>
      </c>
      <c r="L14" s="188" t="s">
        <v>596</v>
      </c>
      <c r="BV14" s="1" t="s">
        <v>597</v>
      </c>
      <c r="BW14" s="1">
        <v>213</v>
      </c>
      <c r="BX14" s="1">
        <v>62</v>
      </c>
      <c r="BY14" s="189">
        <v>4.4E-17</v>
      </c>
      <c r="BZ14" s="1">
        <v>26025</v>
      </c>
      <c r="CA14" s="1">
        <v>9</v>
      </c>
      <c r="CB14" s="1">
        <v>6</v>
      </c>
      <c r="CC14" s="1">
        <v>4</v>
      </c>
      <c r="CD14" s="1">
        <v>3</v>
      </c>
      <c r="CE14" s="1">
        <v>32.9</v>
      </c>
      <c r="CF14" s="1">
        <v>5.28</v>
      </c>
      <c r="CG14" s="1" t="s">
        <v>598</v>
      </c>
    </row>
    <row r="15" spans="1:85">
      <c r="A15" s="1">
        <v>18</v>
      </c>
      <c r="B15" s="1">
        <v>14</v>
      </c>
      <c r="C15" s="1" t="s">
        <v>599</v>
      </c>
      <c r="D15" s="1" t="s">
        <v>600</v>
      </c>
      <c r="E15" s="187" t="s">
        <v>601</v>
      </c>
      <c r="F15" s="1" t="s">
        <v>602</v>
      </c>
      <c r="AZ15" s="188" t="s">
        <v>352</v>
      </c>
      <c r="BA15" s="188" t="s">
        <v>247</v>
      </c>
      <c r="BB15" s="188" t="s">
        <v>603</v>
      </c>
      <c r="BV15" s="1" t="s">
        <v>604</v>
      </c>
      <c r="BW15" s="1">
        <v>211</v>
      </c>
      <c r="BX15" s="1">
        <v>62</v>
      </c>
      <c r="BY15" s="189">
        <v>6.3000000000000001E-17</v>
      </c>
      <c r="BZ15" s="1">
        <v>163838</v>
      </c>
      <c r="CA15" s="1">
        <v>3</v>
      </c>
      <c r="CB15" s="1">
        <v>3</v>
      </c>
      <c r="CC15" s="1">
        <v>3</v>
      </c>
      <c r="CD15" s="1">
        <v>3</v>
      </c>
      <c r="CE15" s="1">
        <v>3.1</v>
      </c>
      <c r="CF15" s="1">
        <v>5.29</v>
      </c>
      <c r="CG15" s="1" t="s">
        <v>605</v>
      </c>
    </row>
    <row r="16" spans="1:85">
      <c r="A16" s="1">
        <v>19</v>
      </c>
      <c r="B16" s="1">
        <v>15</v>
      </c>
      <c r="C16" s="1" t="s">
        <v>606</v>
      </c>
      <c r="D16" s="1" t="s">
        <v>607</v>
      </c>
      <c r="E16" s="187" t="s">
        <v>608</v>
      </c>
      <c r="F16" s="1" t="s">
        <v>609</v>
      </c>
      <c r="G16" s="188" t="s">
        <v>610</v>
      </c>
      <c r="AZ16" s="188" t="s">
        <v>343</v>
      </c>
      <c r="BN16" s="188" t="s">
        <v>462</v>
      </c>
      <c r="BV16" s="1" t="s">
        <v>611</v>
      </c>
      <c r="BW16" s="1">
        <v>208</v>
      </c>
      <c r="BX16" s="1">
        <v>62</v>
      </c>
      <c r="BY16" s="189">
        <v>1.4000000000000001E-16</v>
      </c>
      <c r="BZ16" s="1">
        <v>119651</v>
      </c>
      <c r="CA16" s="1">
        <v>3</v>
      </c>
      <c r="CB16" s="1">
        <v>2</v>
      </c>
      <c r="CC16" s="1">
        <v>3</v>
      </c>
      <c r="CD16" s="1">
        <v>2</v>
      </c>
      <c r="CE16" s="1">
        <v>5.2</v>
      </c>
      <c r="CF16" s="1">
        <v>5.23</v>
      </c>
      <c r="CG16" s="1" t="s">
        <v>612</v>
      </c>
    </row>
    <row r="17" spans="1:85">
      <c r="A17" s="1">
        <v>20</v>
      </c>
      <c r="B17" s="1">
        <v>16</v>
      </c>
      <c r="C17" s="1" t="s">
        <v>613</v>
      </c>
      <c r="D17" s="1" t="s">
        <v>614</v>
      </c>
      <c r="E17" s="187" t="s">
        <v>306</v>
      </c>
      <c r="F17" s="1" t="s">
        <v>615</v>
      </c>
      <c r="G17" s="188" t="s">
        <v>308</v>
      </c>
      <c r="H17" s="188" t="s">
        <v>309</v>
      </c>
      <c r="I17" s="188" t="s">
        <v>310</v>
      </c>
      <c r="J17" s="188" t="s">
        <v>311</v>
      </c>
      <c r="K17" s="188" t="s">
        <v>312</v>
      </c>
      <c r="L17" s="188" t="s">
        <v>313</v>
      </c>
      <c r="M17" s="188" t="s">
        <v>314</v>
      </c>
      <c r="N17" s="188" t="s">
        <v>315</v>
      </c>
      <c r="AZ17" s="188" t="s">
        <v>316</v>
      </c>
      <c r="BV17" s="1" t="s">
        <v>616</v>
      </c>
      <c r="BW17" s="1">
        <v>197</v>
      </c>
      <c r="BX17" s="1">
        <v>62</v>
      </c>
      <c r="BY17" s="189">
        <v>1.4999999999999999E-15</v>
      </c>
      <c r="BZ17" s="1">
        <v>295309</v>
      </c>
      <c r="CA17" s="1">
        <v>5</v>
      </c>
      <c r="CB17" s="1">
        <v>3</v>
      </c>
      <c r="CC17" s="1">
        <v>5</v>
      </c>
      <c r="CD17" s="1">
        <v>3</v>
      </c>
      <c r="CE17" s="1">
        <v>3.2</v>
      </c>
      <c r="CF17" s="1">
        <v>5.73</v>
      </c>
      <c r="CG17" s="1" t="s">
        <v>617</v>
      </c>
    </row>
    <row r="18" spans="1:85">
      <c r="A18" s="1">
        <v>25</v>
      </c>
      <c r="B18" s="1">
        <v>17</v>
      </c>
      <c r="C18" s="1" t="s">
        <v>618</v>
      </c>
      <c r="D18" s="1" t="s">
        <v>619</v>
      </c>
      <c r="E18" s="187" t="s">
        <v>620</v>
      </c>
      <c r="F18" s="1" t="s">
        <v>621</v>
      </c>
      <c r="G18" s="188" t="s">
        <v>570</v>
      </c>
      <c r="H18" s="188" t="s">
        <v>622</v>
      </c>
      <c r="I18" s="188" t="s">
        <v>623</v>
      </c>
      <c r="J18" s="188" t="s">
        <v>624</v>
      </c>
      <c r="K18" s="188" t="s">
        <v>625</v>
      </c>
      <c r="AZ18" s="188" t="s">
        <v>246</v>
      </c>
      <c r="BN18" s="188" t="s">
        <v>462</v>
      </c>
      <c r="BV18" s="1" t="s">
        <v>626</v>
      </c>
      <c r="BW18" s="1">
        <v>171</v>
      </c>
      <c r="BX18" s="1">
        <v>62</v>
      </c>
      <c r="BY18" s="189">
        <v>7.0000000000000005E-13</v>
      </c>
      <c r="BZ18" s="1">
        <v>107011</v>
      </c>
      <c r="CA18" s="1">
        <v>6</v>
      </c>
      <c r="CB18" s="1">
        <v>2</v>
      </c>
      <c r="CC18" s="1">
        <v>4</v>
      </c>
      <c r="CD18" s="1">
        <v>2</v>
      </c>
      <c r="CE18" s="1">
        <v>6.1</v>
      </c>
      <c r="CF18" s="1">
        <v>6.1</v>
      </c>
      <c r="CG18" s="1" t="s">
        <v>627</v>
      </c>
    </row>
    <row r="19" spans="1:85">
      <c r="A19" s="1">
        <v>28</v>
      </c>
      <c r="B19" s="1">
        <v>18</v>
      </c>
      <c r="C19" s="1" t="s">
        <v>628</v>
      </c>
      <c r="D19" s="1" t="s">
        <v>629</v>
      </c>
      <c r="E19" s="187" t="s">
        <v>630</v>
      </c>
      <c r="F19" s="1" t="s">
        <v>631</v>
      </c>
      <c r="G19" s="188" t="s">
        <v>268</v>
      </c>
      <c r="H19" s="188" t="s">
        <v>632</v>
      </c>
      <c r="I19" s="188" t="s">
        <v>272</v>
      </c>
      <c r="J19" s="188" t="s">
        <v>633</v>
      </c>
      <c r="K19" s="188" t="s">
        <v>634</v>
      </c>
      <c r="L19" s="188" t="s">
        <v>507</v>
      </c>
      <c r="M19" s="188" t="s">
        <v>635</v>
      </c>
      <c r="N19" s="188" t="s">
        <v>636</v>
      </c>
      <c r="O19" s="188" t="s">
        <v>637</v>
      </c>
      <c r="AZ19" s="188" t="s">
        <v>247</v>
      </c>
      <c r="BN19" s="188" t="s">
        <v>462</v>
      </c>
      <c r="BO19" s="188" t="s">
        <v>638</v>
      </c>
      <c r="BP19" s="188" t="s">
        <v>518</v>
      </c>
      <c r="BV19" s="1" t="s">
        <v>639</v>
      </c>
      <c r="BW19" s="1">
        <v>160</v>
      </c>
      <c r="BX19" s="1">
        <v>62</v>
      </c>
      <c r="BY19" s="189">
        <v>8.4999999999999997E-12</v>
      </c>
      <c r="BZ19" s="1">
        <v>177196</v>
      </c>
      <c r="CA19" s="1">
        <v>5</v>
      </c>
      <c r="CB19" s="1">
        <v>3</v>
      </c>
      <c r="CC19" s="1">
        <v>4</v>
      </c>
      <c r="CD19" s="1">
        <v>2</v>
      </c>
      <c r="CE19" s="1">
        <v>4.9000000000000004</v>
      </c>
      <c r="CF19" s="1">
        <v>6.53</v>
      </c>
      <c r="CG19" s="1" t="s">
        <v>640</v>
      </c>
    </row>
    <row r="20" spans="1:85">
      <c r="A20" s="1">
        <v>29</v>
      </c>
      <c r="B20" s="1">
        <v>19</v>
      </c>
      <c r="C20" s="1" t="s">
        <v>338</v>
      </c>
      <c r="D20" s="1" t="s">
        <v>339</v>
      </c>
      <c r="E20" s="187" t="s">
        <v>340</v>
      </c>
      <c r="F20" s="1" t="s">
        <v>341</v>
      </c>
      <c r="G20" s="188" t="s">
        <v>342</v>
      </c>
      <c r="AZ20" s="188" t="s">
        <v>343</v>
      </c>
      <c r="BN20" s="188" t="s">
        <v>344</v>
      </c>
      <c r="BO20" s="188" t="s">
        <v>345</v>
      </c>
      <c r="BP20" s="188" t="s">
        <v>259</v>
      </c>
      <c r="BV20" s="1" t="s">
        <v>346</v>
      </c>
      <c r="BW20" s="1">
        <v>158</v>
      </c>
      <c r="BX20" s="1">
        <v>62</v>
      </c>
      <c r="BY20" s="189">
        <v>1.5E-11</v>
      </c>
      <c r="BZ20" s="1">
        <v>53785</v>
      </c>
      <c r="CA20" s="1">
        <v>3</v>
      </c>
      <c r="CB20" s="1">
        <v>3</v>
      </c>
      <c r="CC20" s="1">
        <v>3</v>
      </c>
      <c r="CD20" s="1">
        <v>3</v>
      </c>
      <c r="CE20" s="1">
        <v>9.3000000000000007</v>
      </c>
      <c r="CF20" s="1">
        <v>8.81</v>
      </c>
      <c r="CG20" s="1" t="s">
        <v>641</v>
      </c>
    </row>
    <row r="21" spans="1:85">
      <c r="A21" s="1">
        <v>32</v>
      </c>
      <c r="B21" s="1">
        <v>20</v>
      </c>
      <c r="C21" s="1" t="s">
        <v>642</v>
      </c>
      <c r="D21" s="1" t="s">
        <v>643</v>
      </c>
      <c r="E21" s="187" t="s">
        <v>644</v>
      </c>
      <c r="F21" s="1" t="s">
        <v>645</v>
      </c>
      <c r="G21" s="188" t="s">
        <v>646</v>
      </c>
      <c r="H21" s="188" t="s">
        <v>647</v>
      </c>
      <c r="I21" s="188" t="s">
        <v>239</v>
      </c>
      <c r="J21" s="188" t="s">
        <v>648</v>
      </c>
      <c r="K21" s="188" t="s">
        <v>649</v>
      </c>
      <c r="L21" s="188" t="s">
        <v>650</v>
      </c>
      <c r="M21" s="188" t="s">
        <v>651</v>
      </c>
      <c r="N21" s="188" t="s">
        <v>652</v>
      </c>
      <c r="O21" s="188" t="s">
        <v>653</v>
      </c>
      <c r="P21" s="188" t="s">
        <v>654</v>
      </c>
      <c r="Q21" s="188" t="s">
        <v>655</v>
      </c>
      <c r="R21" s="188" t="s">
        <v>656</v>
      </c>
      <c r="S21" s="188" t="s">
        <v>657</v>
      </c>
      <c r="T21" s="188" t="s">
        <v>658</v>
      </c>
      <c r="U21" s="188" t="s">
        <v>444</v>
      </c>
      <c r="V21" s="188" t="s">
        <v>659</v>
      </c>
      <c r="W21" s="188" t="s">
        <v>660</v>
      </c>
      <c r="X21" s="188" t="s">
        <v>661</v>
      </c>
      <c r="Y21" s="188" t="s">
        <v>662</v>
      </c>
      <c r="Z21" s="188" t="s">
        <v>663</v>
      </c>
      <c r="AA21" s="188" t="s">
        <v>664</v>
      </c>
      <c r="AB21" s="188" t="s">
        <v>665</v>
      </c>
      <c r="AC21" s="188" t="s">
        <v>666</v>
      </c>
      <c r="AD21" s="188" t="s">
        <v>667</v>
      </c>
      <c r="AE21" s="188" t="s">
        <v>668</v>
      </c>
      <c r="AF21" s="188" t="s">
        <v>669</v>
      </c>
      <c r="AG21" s="188" t="s">
        <v>670</v>
      </c>
      <c r="AH21" s="188" t="s">
        <v>671</v>
      </c>
      <c r="AI21" s="188" t="s">
        <v>365</v>
      </c>
      <c r="AJ21" s="188" t="s">
        <v>672</v>
      </c>
      <c r="AK21" s="188" t="s">
        <v>673</v>
      </c>
      <c r="AL21" s="188" t="s">
        <v>674</v>
      </c>
      <c r="AM21" s="188" t="s">
        <v>675</v>
      </c>
      <c r="AN21" s="188" t="s">
        <v>676</v>
      </c>
      <c r="AO21" s="188" t="s">
        <v>677</v>
      </c>
      <c r="AP21" s="188" t="s">
        <v>678</v>
      </c>
      <c r="AQ21" s="188" t="s">
        <v>679</v>
      </c>
      <c r="AR21" s="188" t="s">
        <v>680</v>
      </c>
      <c r="AS21" s="188" t="s">
        <v>681</v>
      </c>
      <c r="AT21" s="188" t="s">
        <v>682</v>
      </c>
      <c r="AU21" s="188" t="s">
        <v>683</v>
      </c>
      <c r="AV21" s="188" t="s">
        <v>684</v>
      </c>
      <c r="AW21" s="188" t="s">
        <v>685</v>
      </c>
      <c r="AX21" s="188" t="s">
        <v>686</v>
      </c>
      <c r="AY21" s="188" t="s">
        <v>687</v>
      </c>
      <c r="AZ21" s="188" t="s">
        <v>688</v>
      </c>
      <c r="BA21" s="188" t="s">
        <v>247</v>
      </c>
      <c r="BB21" s="188" t="s">
        <v>286</v>
      </c>
      <c r="BC21" s="188" t="s">
        <v>689</v>
      </c>
      <c r="BD21" s="188" t="s">
        <v>690</v>
      </c>
      <c r="BN21" s="188" t="s">
        <v>462</v>
      </c>
      <c r="BO21" s="188" t="s">
        <v>691</v>
      </c>
      <c r="BP21" s="188" t="s">
        <v>345</v>
      </c>
      <c r="BQ21" s="188" t="s">
        <v>692</v>
      </c>
      <c r="BR21" s="188" t="s">
        <v>693</v>
      </c>
      <c r="BV21" s="1" t="s">
        <v>694</v>
      </c>
      <c r="BW21" s="1">
        <v>155</v>
      </c>
      <c r="BX21" s="1">
        <v>62</v>
      </c>
      <c r="BY21" s="189">
        <v>2.6000000000000001E-11</v>
      </c>
      <c r="BZ21" s="1">
        <v>133527</v>
      </c>
      <c r="CA21" s="1">
        <v>5</v>
      </c>
      <c r="CB21" s="1">
        <v>4</v>
      </c>
      <c r="CC21" s="1">
        <v>3</v>
      </c>
      <c r="CD21" s="1">
        <v>2</v>
      </c>
      <c r="CE21" s="1">
        <v>4.4000000000000004</v>
      </c>
      <c r="CF21" s="1">
        <v>4.71</v>
      </c>
      <c r="CG21" s="1" t="s">
        <v>695</v>
      </c>
    </row>
    <row r="22" spans="1:85">
      <c r="A22" s="1">
        <v>34</v>
      </c>
      <c r="B22" s="1">
        <v>21</v>
      </c>
      <c r="C22" s="1" t="s">
        <v>328</v>
      </c>
      <c r="D22" s="1" t="s">
        <v>329</v>
      </c>
      <c r="E22" s="187" t="s">
        <v>330</v>
      </c>
      <c r="F22" s="1" t="s">
        <v>331</v>
      </c>
      <c r="G22" s="188" t="s">
        <v>266</v>
      </c>
      <c r="H22" s="188" t="s">
        <v>239</v>
      </c>
      <c r="I22" s="188" t="s">
        <v>332</v>
      </c>
      <c r="J22" s="188" t="s">
        <v>314</v>
      </c>
      <c r="K22" s="188" t="s">
        <v>333</v>
      </c>
      <c r="L22" s="188" t="s">
        <v>243</v>
      </c>
      <c r="M22" s="188" t="s">
        <v>334</v>
      </c>
      <c r="AZ22" s="188" t="s">
        <v>246</v>
      </c>
      <c r="BA22" s="188" t="s">
        <v>335</v>
      </c>
      <c r="BN22" s="188" t="s">
        <v>336</v>
      </c>
      <c r="BV22" s="1" t="s">
        <v>337</v>
      </c>
      <c r="BW22" s="1">
        <v>145</v>
      </c>
      <c r="BX22" s="1">
        <v>62</v>
      </c>
      <c r="BY22" s="189">
        <v>2.5000000000000002E-10</v>
      </c>
      <c r="BZ22" s="1">
        <v>183210</v>
      </c>
      <c r="CA22" s="1">
        <v>2</v>
      </c>
      <c r="CB22" s="1">
        <v>2</v>
      </c>
      <c r="CC22" s="1">
        <v>2</v>
      </c>
      <c r="CD22" s="1">
        <v>2</v>
      </c>
      <c r="CE22" s="1">
        <v>1.6</v>
      </c>
      <c r="CF22" s="1">
        <v>5.46</v>
      </c>
      <c r="CG22" s="1" t="s">
        <v>696</v>
      </c>
    </row>
    <row r="23" spans="1:85">
      <c r="A23" s="1">
        <v>35</v>
      </c>
      <c r="B23" s="1">
        <v>22</v>
      </c>
      <c r="C23" s="1" t="s">
        <v>697</v>
      </c>
      <c r="D23" s="1" t="s">
        <v>698</v>
      </c>
      <c r="E23" s="187" t="s">
        <v>699</v>
      </c>
      <c r="F23" s="1" t="s">
        <v>700</v>
      </c>
      <c r="G23" s="188" t="s">
        <v>701</v>
      </c>
      <c r="H23" s="188" t="s">
        <v>702</v>
      </c>
      <c r="I23" s="188" t="s">
        <v>703</v>
      </c>
      <c r="J23" s="188" t="s">
        <v>704</v>
      </c>
      <c r="AZ23" s="188" t="s">
        <v>335</v>
      </c>
      <c r="BN23" s="188" t="s">
        <v>353</v>
      </c>
      <c r="BO23" s="188" t="s">
        <v>705</v>
      </c>
      <c r="BV23" s="1" t="s">
        <v>706</v>
      </c>
      <c r="BW23" s="1">
        <v>144</v>
      </c>
      <c r="BX23" s="1">
        <v>62</v>
      </c>
      <c r="BY23" s="189">
        <v>3.7000000000000001E-10</v>
      </c>
      <c r="BZ23" s="1">
        <v>47386</v>
      </c>
      <c r="CA23" s="1">
        <v>8</v>
      </c>
      <c r="CB23" s="1">
        <v>4</v>
      </c>
      <c r="CC23" s="1">
        <v>4</v>
      </c>
      <c r="CD23" s="1">
        <v>3</v>
      </c>
      <c r="CE23" s="1">
        <v>12.4</v>
      </c>
      <c r="CF23" s="1">
        <v>8.73</v>
      </c>
      <c r="CG23" s="1" t="s">
        <v>707</v>
      </c>
    </row>
    <row r="24" spans="1:85">
      <c r="A24" s="1">
        <v>37</v>
      </c>
      <c r="B24" s="1">
        <v>23</v>
      </c>
      <c r="C24" s="1" t="s">
        <v>708</v>
      </c>
      <c r="D24" s="1" t="s">
        <v>709</v>
      </c>
      <c r="E24" s="187" t="s">
        <v>710</v>
      </c>
      <c r="F24" s="1" t="s">
        <v>711</v>
      </c>
      <c r="AZ24" s="188" t="s">
        <v>343</v>
      </c>
      <c r="BV24" s="1" t="s">
        <v>712</v>
      </c>
      <c r="BW24" s="1">
        <v>142</v>
      </c>
      <c r="BX24" s="1">
        <v>62</v>
      </c>
      <c r="BY24" s="189">
        <v>5.6000000000000003E-10</v>
      </c>
      <c r="BZ24" s="1">
        <v>19835</v>
      </c>
      <c r="CA24" s="1">
        <v>2</v>
      </c>
      <c r="CB24" s="1">
        <v>2</v>
      </c>
      <c r="CC24" s="1">
        <v>2</v>
      </c>
      <c r="CD24" s="1">
        <v>2</v>
      </c>
      <c r="CE24" s="1">
        <v>19.600000000000001</v>
      </c>
      <c r="CF24" s="1">
        <v>9.36</v>
      </c>
      <c r="CG24" s="1" t="s">
        <v>713</v>
      </c>
    </row>
    <row r="25" spans="1:85">
      <c r="A25" s="1">
        <v>38</v>
      </c>
      <c r="B25" s="1">
        <v>24</v>
      </c>
      <c r="C25" s="1" t="s">
        <v>714</v>
      </c>
      <c r="D25" s="1" t="s">
        <v>715</v>
      </c>
      <c r="E25" s="187" t="s">
        <v>716</v>
      </c>
      <c r="F25" s="1" t="s">
        <v>717</v>
      </c>
      <c r="G25" s="188" t="s">
        <v>718</v>
      </c>
      <c r="H25" s="188" t="s">
        <v>719</v>
      </c>
      <c r="I25" s="188" t="s">
        <v>580</v>
      </c>
      <c r="J25" s="188" t="s">
        <v>720</v>
      </c>
      <c r="K25" s="188" t="s">
        <v>342</v>
      </c>
      <c r="AZ25" s="188" t="s">
        <v>721</v>
      </c>
      <c r="BA25" s="188" t="s">
        <v>247</v>
      </c>
      <c r="BB25" s="188" t="s">
        <v>560</v>
      </c>
      <c r="BN25" s="188" t="s">
        <v>462</v>
      </c>
      <c r="BO25" s="188" t="s">
        <v>722</v>
      </c>
      <c r="BP25" s="188" t="s">
        <v>423</v>
      </c>
      <c r="BV25" s="1" t="s">
        <v>723</v>
      </c>
      <c r="BW25" s="1">
        <v>132</v>
      </c>
      <c r="BX25" s="1">
        <v>62</v>
      </c>
      <c r="BY25" s="189">
        <v>6E-9</v>
      </c>
      <c r="BZ25" s="1">
        <v>113819</v>
      </c>
      <c r="CA25" s="1">
        <v>2</v>
      </c>
      <c r="CB25" s="1">
        <v>1</v>
      </c>
      <c r="CC25" s="1">
        <v>2</v>
      </c>
      <c r="CD25" s="1">
        <v>1</v>
      </c>
      <c r="CE25" s="1">
        <v>3.6</v>
      </c>
      <c r="CF25" s="1">
        <v>6.54</v>
      </c>
      <c r="CG25" s="1" t="s">
        <v>724</v>
      </c>
    </row>
    <row r="26" spans="1:85">
      <c r="A26" s="1">
        <v>39</v>
      </c>
      <c r="B26" s="1">
        <v>25</v>
      </c>
      <c r="C26" s="1" t="s">
        <v>457</v>
      </c>
      <c r="D26" s="1" t="s">
        <v>458</v>
      </c>
      <c r="E26" s="187" t="s">
        <v>459</v>
      </c>
      <c r="F26" s="1" t="s">
        <v>460</v>
      </c>
      <c r="G26" s="188" t="s">
        <v>461</v>
      </c>
      <c r="AZ26" s="188" t="s">
        <v>352</v>
      </c>
      <c r="BA26" s="188" t="s">
        <v>343</v>
      </c>
      <c r="BN26" s="188" t="s">
        <v>462</v>
      </c>
      <c r="BV26" s="1" t="s">
        <v>463</v>
      </c>
      <c r="BW26" s="1">
        <v>114</v>
      </c>
      <c r="BX26" s="1">
        <v>62</v>
      </c>
      <c r="BY26" s="189">
        <v>3.2000000000000001E-7</v>
      </c>
      <c r="BZ26" s="1">
        <v>12503</v>
      </c>
      <c r="CA26" s="1">
        <v>8</v>
      </c>
      <c r="CB26" s="1">
        <v>8</v>
      </c>
      <c r="CC26" s="1">
        <v>2</v>
      </c>
      <c r="CD26" s="1">
        <v>2</v>
      </c>
      <c r="CE26" s="1">
        <v>23.1</v>
      </c>
      <c r="CF26" s="1">
        <v>9.7799999999999994</v>
      </c>
      <c r="CG26" s="1" t="s">
        <v>725</v>
      </c>
    </row>
    <row r="27" spans="1:85">
      <c r="A27" s="1">
        <v>40</v>
      </c>
      <c r="B27" s="1">
        <v>26</v>
      </c>
      <c r="C27" s="1" t="s">
        <v>726</v>
      </c>
      <c r="D27" s="1" t="s">
        <v>727</v>
      </c>
      <c r="E27" s="187" t="s">
        <v>728</v>
      </c>
      <c r="F27" s="1" t="s">
        <v>729</v>
      </c>
      <c r="G27" s="188" t="s">
        <v>730</v>
      </c>
      <c r="H27" s="188" t="s">
        <v>731</v>
      </c>
      <c r="AZ27" s="188" t="s">
        <v>246</v>
      </c>
      <c r="BA27" s="188" t="s">
        <v>247</v>
      </c>
      <c r="BB27" s="188" t="s">
        <v>732</v>
      </c>
      <c r="BN27" s="188" t="s">
        <v>462</v>
      </c>
      <c r="BO27" s="188" t="s">
        <v>733</v>
      </c>
      <c r="BV27" s="1" t="s">
        <v>734</v>
      </c>
      <c r="BW27" s="1">
        <v>106</v>
      </c>
      <c r="BX27" s="1">
        <v>62</v>
      </c>
      <c r="BY27" s="189">
        <v>1.9999999999999999E-6</v>
      </c>
      <c r="BZ27" s="1">
        <v>332668</v>
      </c>
      <c r="CA27" s="1">
        <v>4</v>
      </c>
      <c r="CB27" s="1">
        <v>2</v>
      </c>
      <c r="CC27" s="1">
        <v>4</v>
      </c>
      <c r="CD27" s="1">
        <v>2</v>
      </c>
      <c r="CE27" s="1">
        <v>1.7</v>
      </c>
      <c r="CF27" s="1">
        <v>4.8</v>
      </c>
      <c r="CG27" s="1" t="s">
        <v>735</v>
      </c>
    </row>
    <row r="28" spans="1:85">
      <c r="A28" s="1">
        <v>41</v>
      </c>
      <c r="B28" s="1">
        <v>27</v>
      </c>
      <c r="C28" s="1" t="s">
        <v>736</v>
      </c>
      <c r="D28" s="1" t="s">
        <v>737</v>
      </c>
      <c r="E28" s="187" t="s">
        <v>738</v>
      </c>
      <c r="F28" s="1" t="s">
        <v>739</v>
      </c>
      <c r="G28" s="188" t="s">
        <v>559</v>
      </c>
      <c r="AZ28" s="188" t="s">
        <v>560</v>
      </c>
      <c r="BN28" s="188" t="s">
        <v>462</v>
      </c>
      <c r="BV28" s="1" t="s">
        <v>740</v>
      </c>
      <c r="BW28" s="1">
        <v>106</v>
      </c>
      <c r="BX28" s="1">
        <v>62</v>
      </c>
      <c r="BY28" s="189">
        <v>2.0999999999999998E-6</v>
      </c>
      <c r="BZ28" s="1">
        <v>161065</v>
      </c>
      <c r="CA28" s="1">
        <v>2</v>
      </c>
      <c r="CB28" s="1">
        <v>2</v>
      </c>
      <c r="CC28" s="1">
        <v>2</v>
      </c>
      <c r="CD28" s="1">
        <v>2</v>
      </c>
      <c r="CE28" s="1">
        <v>2.4</v>
      </c>
      <c r="CF28" s="1">
        <v>4.99</v>
      </c>
      <c r="CG28" s="1" t="s">
        <v>741</v>
      </c>
    </row>
    <row r="29" spans="1:85">
      <c r="A29" s="1">
        <v>42</v>
      </c>
      <c r="B29" s="1">
        <v>28</v>
      </c>
      <c r="C29" s="1" t="s">
        <v>437</v>
      </c>
      <c r="D29" s="1" t="s">
        <v>438</v>
      </c>
      <c r="E29" s="187" t="s">
        <v>439</v>
      </c>
      <c r="F29" s="1" t="s">
        <v>440</v>
      </c>
      <c r="G29" s="188" t="s">
        <v>441</v>
      </c>
      <c r="H29" s="188" t="s">
        <v>442</v>
      </c>
      <c r="I29" s="188" t="s">
        <v>443</v>
      </c>
      <c r="J29" s="188" t="s">
        <v>444</v>
      </c>
      <c r="K29" s="188" t="s">
        <v>445</v>
      </c>
      <c r="L29" s="188" t="s">
        <v>446</v>
      </c>
      <c r="M29" s="188" t="s">
        <v>447</v>
      </c>
      <c r="N29" s="188" t="s">
        <v>448</v>
      </c>
      <c r="O29" s="188" t="s">
        <v>449</v>
      </c>
      <c r="P29" s="188" t="s">
        <v>742</v>
      </c>
      <c r="AZ29" s="188" t="s">
        <v>246</v>
      </c>
      <c r="BA29" s="188" t="s">
        <v>418</v>
      </c>
      <c r="BB29" s="188" t="s">
        <v>247</v>
      </c>
      <c r="BC29" s="188" t="s">
        <v>286</v>
      </c>
      <c r="BD29" s="188" t="s">
        <v>450</v>
      </c>
      <c r="BN29" s="188" t="s">
        <v>419</v>
      </c>
      <c r="BO29" s="188" t="s">
        <v>451</v>
      </c>
      <c r="BP29" s="188" t="s">
        <v>452</v>
      </c>
      <c r="BQ29" s="188" t="s">
        <v>453</v>
      </c>
      <c r="BR29" s="188" t="s">
        <v>454</v>
      </c>
      <c r="BS29" s="188" t="s">
        <v>455</v>
      </c>
      <c r="BT29" s="188" t="s">
        <v>423</v>
      </c>
      <c r="BV29" s="1" t="s">
        <v>456</v>
      </c>
      <c r="BW29" s="1">
        <v>105</v>
      </c>
      <c r="BX29" s="1">
        <v>62</v>
      </c>
      <c r="BY29" s="189">
        <v>2.7999999999999999E-6</v>
      </c>
      <c r="BZ29" s="1">
        <v>70700</v>
      </c>
      <c r="CA29" s="1">
        <v>11</v>
      </c>
      <c r="CB29" s="1">
        <v>11</v>
      </c>
      <c r="CC29" s="1">
        <v>1</v>
      </c>
      <c r="CD29" s="1">
        <v>1</v>
      </c>
      <c r="CE29" s="1">
        <v>2.1</v>
      </c>
      <c r="CF29" s="1">
        <v>5.75</v>
      </c>
      <c r="CG29" s="1" t="s">
        <v>743</v>
      </c>
    </row>
    <row r="30" spans="1:85">
      <c r="A30" s="1">
        <v>43</v>
      </c>
      <c r="B30" s="1">
        <v>29</v>
      </c>
      <c r="C30" s="1" t="s">
        <v>744</v>
      </c>
      <c r="D30" s="1" t="s">
        <v>745</v>
      </c>
      <c r="E30" s="187" t="s">
        <v>746</v>
      </c>
      <c r="F30" s="1" t="s">
        <v>747</v>
      </c>
      <c r="G30" s="188" t="s">
        <v>323</v>
      </c>
      <c r="H30" s="188" t="s">
        <v>748</v>
      </c>
      <c r="AZ30" s="188" t="s">
        <v>749</v>
      </c>
      <c r="BA30" s="188" t="s">
        <v>286</v>
      </c>
      <c r="BB30" s="188" t="s">
        <v>375</v>
      </c>
      <c r="BC30" s="188" t="s">
        <v>289</v>
      </c>
      <c r="BD30" s="188" t="s">
        <v>290</v>
      </c>
      <c r="BN30" s="188" t="s">
        <v>296</v>
      </c>
      <c r="BO30" s="188" t="s">
        <v>325</v>
      </c>
      <c r="BP30" s="188" t="s">
        <v>750</v>
      </c>
      <c r="BQ30" s="188" t="s">
        <v>751</v>
      </c>
      <c r="BV30" s="1" t="s">
        <v>752</v>
      </c>
      <c r="BW30" s="1">
        <v>105</v>
      </c>
      <c r="BX30" s="1">
        <v>62</v>
      </c>
      <c r="BY30" s="189">
        <v>3.0000000000000001E-6</v>
      </c>
      <c r="BZ30" s="1">
        <v>58461</v>
      </c>
      <c r="CA30" s="1">
        <v>2</v>
      </c>
      <c r="CB30" s="1">
        <v>2</v>
      </c>
      <c r="CC30" s="1">
        <v>2</v>
      </c>
      <c r="CD30" s="1">
        <v>2</v>
      </c>
      <c r="CE30" s="1">
        <v>6.8</v>
      </c>
      <c r="CF30" s="1">
        <v>6.69</v>
      </c>
      <c r="CG30" s="1" t="s">
        <v>753</v>
      </c>
    </row>
    <row r="31" spans="1:85">
      <c r="A31" s="1">
        <v>46</v>
      </c>
      <c r="B31" s="1">
        <v>30</v>
      </c>
      <c r="C31" s="1" t="s">
        <v>754</v>
      </c>
      <c r="D31" s="1" t="s">
        <v>755</v>
      </c>
      <c r="E31" s="187" t="s">
        <v>756</v>
      </c>
      <c r="F31" s="1" t="s">
        <v>757</v>
      </c>
      <c r="G31" s="188" t="s">
        <v>444</v>
      </c>
      <c r="AZ31" s="188" t="s">
        <v>247</v>
      </c>
      <c r="BN31" s="188" t="s">
        <v>758</v>
      </c>
      <c r="BV31" s="1" t="s">
        <v>759</v>
      </c>
      <c r="BW31" s="1">
        <v>96</v>
      </c>
      <c r="BX31" s="1">
        <v>62</v>
      </c>
      <c r="BY31" s="189">
        <v>2.3E-5</v>
      </c>
      <c r="BZ31" s="1">
        <v>42023</v>
      </c>
      <c r="CA31" s="1">
        <v>2</v>
      </c>
      <c r="CB31" s="1">
        <v>1</v>
      </c>
      <c r="CC31" s="1">
        <v>2</v>
      </c>
      <c r="CD31" s="1">
        <v>1</v>
      </c>
      <c r="CE31" s="1">
        <v>10.199999999999999</v>
      </c>
      <c r="CF31" s="1">
        <v>7.31</v>
      </c>
      <c r="CG31" s="1" t="s">
        <v>760</v>
      </c>
    </row>
    <row r="32" spans="1:85">
      <c r="A32" s="1">
        <v>48</v>
      </c>
      <c r="B32" s="1">
        <v>31</v>
      </c>
      <c r="C32" s="1" t="s">
        <v>425</v>
      </c>
      <c r="D32" s="1" t="s">
        <v>426</v>
      </c>
      <c r="E32" s="187" t="s">
        <v>427</v>
      </c>
      <c r="F32" s="1" t="s">
        <v>428</v>
      </c>
      <c r="G32" s="188" t="s">
        <v>429</v>
      </c>
      <c r="H32" s="188" t="s">
        <v>430</v>
      </c>
      <c r="I32" s="188" t="s">
        <v>363</v>
      </c>
      <c r="J32" s="188" t="s">
        <v>431</v>
      </c>
      <c r="K32" s="188" t="s">
        <v>432</v>
      </c>
      <c r="AZ32" s="188" t="s">
        <v>433</v>
      </c>
      <c r="BA32" s="188" t="s">
        <v>407</v>
      </c>
      <c r="BB32" s="188" t="s">
        <v>418</v>
      </c>
      <c r="BC32" s="188" t="s">
        <v>434</v>
      </c>
      <c r="BN32" s="188" t="s">
        <v>435</v>
      </c>
      <c r="BV32" s="1" t="s">
        <v>436</v>
      </c>
      <c r="BW32" s="1">
        <v>91</v>
      </c>
      <c r="BX32" s="1">
        <v>62</v>
      </c>
      <c r="BY32" s="189">
        <v>6.6000000000000005E-5</v>
      </c>
      <c r="BZ32" s="1">
        <v>53690</v>
      </c>
      <c r="CA32" s="1">
        <v>2</v>
      </c>
      <c r="CB32" s="1">
        <v>2</v>
      </c>
      <c r="CC32" s="1">
        <v>1</v>
      </c>
      <c r="CD32" s="1">
        <v>1</v>
      </c>
      <c r="CE32" s="1">
        <v>4.0999999999999996</v>
      </c>
      <c r="CF32" s="1">
        <v>5.09</v>
      </c>
      <c r="CG32" s="1" t="s">
        <v>761</v>
      </c>
    </row>
    <row r="33" spans="1:85">
      <c r="A33" s="1">
        <v>49</v>
      </c>
      <c r="B33" s="1">
        <v>32</v>
      </c>
      <c r="C33" s="1" t="s">
        <v>762</v>
      </c>
      <c r="D33" s="1" t="s">
        <v>763</v>
      </c>
      <c r="E33" s="187" t="s">
        <v>764</v>
      </c>
      <c r="F33" s="1" t="s">
        <v>765</v>
      </c>
      <c r="G33" s="188" t="s">
        <v>766</v>
      </c>
      <c r="AZ33" s="188" t="s">
        <v>767</v>
      </c>
      <c r="BN33" s="188" t="s">
        <v>527</v>
      </c>
      <c r="BV33" s="1" t="s">
        <v>768</v>
      </c>
      <c r="BW33" s="1">
        <v>91</v>
      </c>
      <c r="BX33" s="1">
        <v>62</v>
      </c>
      <c r="BY33" s="189">
        <v>7.3999999999999996E-5</v>
      </c>
      <c r="BZ33" s="1">
        <v>17935</v>
      </c>
      <c r="CA33" s="1">
        <v>3</v>
      </c>
      <c r="CB33" s="1">
        <v>3</v>
      </c>
      <c r="CC33" s="1">
        <v>2</v>
      </c>
      <c r="CD33" s="1">
        <v>2</v>
      </c>
      <c r="CE33" s="1">
        <v>19.399999999999999</v>
      </c>
      <c r="CF33" s="1">
        <v>9.48</v>
      </c>
      <c r="CG33" s="1" t="s">
        <v>769</v>
      </c>
    </row>
    <row r="34" spans="1:85">
      <c r="A34" s="1">
        <v>50</v>
      </c>
      <c r="B34" s="1">
        <v>33</v>
      </c>
      <c r="C34" s="1" t="s">
        <v>770</v>
      </c>
      <c r="D34" s="1" t="s">
        <v>771</v>
      </c>
      <c r="E34" s="187" t="s">
        <v>772</v>
      </c>
      <c r="F34" s="1" t="s">
        <v>773</v>
      </c>
      <c r="G34" s="188" t="s">
        <v>774</v>
      </c>
      <c r="H34" s="188" t="s">
        <v>775</v>
      </c>
      <c r="I34" s="188" t="s">
        <v>776</v>
      </c>
      <c r="J34" s="188" t="s">
        <v>441</v>
      </c>
      <c r="K34" s="188" t="s">
        <v>777</v>
      </c>
      <c r="L34" s="188" t="s">
        <v>778</v>
      </c>
      <c r="M34" s="188" t="s">
        <v>779</v>
      </c>
      <c r="N34" s="188" t="s">
        <v>780</v>
      </c>
      <c r="O34" s="188" t="s">
        <v>781</v>
      </c>
      <c r="P34" s="188" t="s">
        <v>782</v>
      </c>
      <c r="Q34" s="188" t="s">
        <v>783</v>
      </c>
      <c r="R34" s="188" t="s">
        <v>784</v>
      </c>
      <c r="S34" s="188" t="s">
        <v>785</v>
      </c>
      <c r="T34" s="188" t="s">
        <v>786</v>
      </c>
      <c r="AZ34" s="188" t="s">
        <v>343</v>
      </c>
      <c r="BA34" s="188" t="s">
        <v>787</v>
      </c>
      <c r="BN34" s="188" t="s">
        <v>302</v>
      </c>
      <c r="BV34" s="1" t="s">
        <v>788</v>
      </c>
      <c r="BW34" s="1">
        <v>86</v>
      </c>
      <c r="BX34" s="1">
        <v>62</v>
      </c>
      <c r="BY34" s="1">
        <v>2.3000000000000001E-4</v>
      </c>
      <c r="BZ34" s="1">
        <v>45980</v>
      </c>
      <c r="CA34" s="1">
        <v>3</v>
      </c>
      <c r="CB34" s="1">
        <v>3</v>
      </c>
      <c r="CC34" s="1">
        <v>1</v>
      </c>
      <c r="CD34" s="1">
        <v>1</v>
      </c>
      <c r="CE34" s="1">
        <v>4.0999999999999996</v>
      </c>
      <c r="CF34" s="1">
        <v>8.35</v>
      </c>
      <c r="CG34" s="1" t="s">
        <v>789</v>
      </c>
    </row>
    <row r="35" spans="1:85">
      <c r="A35" s="1">
        <v>53</v>
      </c>
      <c r="B35" s="1">
        <v>34</v>
      </c>
      <c r="C35" s="1" t="s">
        <v>464</v>
      </c>
      <c r="D35" s="1" t="s">
        <v>465</v>
      </c>
      <c r="E35" s="187" t="s">
        <v>466</v>
      </c>
      <c r="F35" s="1" t="s">
        <v>790</v>
      </c>
      <c r="G35" s="188" t="s">
        <v>342</v>
      </c>
      <c r="BN35" s="188" t="s">
        <v>468</v>
      </c>
      <c r="BV35" s="1" t="s">
        <v>469</v>
      </c>
      <c r="BW35" s="1">
        <v>82</v>
      </c>
      <c r="BX35" s="1">
        <v>62</v>
      </c>
      <c r="BY35" s="1">
        <v>5.5999999999999995E-4</v>
      </c>
      <c r="BZ35" s="1">
        <v>28002</v>
      </c>
      <c r="CA35" s="1">
        <v>12</v>
      </c>
      <c r="CB35" s="1">
        <v>7</v>
      </c>
      <c r="CC35" s="1">
        <v>2</v>
      </c>
      <c r="CD35" s="1">
        <v>2</v>
      </c>
      <c r="CE35" s="1">
        <v>9.4</v>
      </c>
      <c r="CF35" s="1">
        <v>6.28</v>
      </c>
      <c r="CG35" s="1" t="s">
        <v>791</v>
      </c>
    </row>
    <row r="36" spans="1:85">
      <c r="A36" s="1">
        <v>58</v>
      </c>
      <c r="B36" s="1">
        <v>35</v>
      </c>
      <c r="C36" s="1" t="s">
        <v>792</v>
      </c>
      <c r="D36" s="1" t="s">
        <v>793</v>
      </c>
      <c r="E36" s="187" t="s">
        <v>794</v>
      </c>
      <c r="F36" s="1" t="s">
        <v>795</v>
      </c>
      <c r="G36" s="188" t="s">
        <v>314</v>
      </c>
      <c r="H36" s="188" t="s">
        <v>796</v>
      </c>
      <c r="I36" s="188" t="s">
        <v>797</v>
      </c>
      <c r="BV36" s="1" t="s">
        <v>798</v>
      </c>
      <c r="BW36" s="1">
        <v>76</v>
      </c>
      <c r="BX36" s="1">
        <v>62</v>
      </c>
      <c r="BY36" s="1">
        <v>2E-3</v>
      </c>
      <c r="BZ36" s="1">
        <v>87700</v>
      </c>
      <c r="CA36" s="1">
        <v>3</v>
      </c>
      <c r="CB36" s="1">
        <v>2</v>
      </c>
      <c r="CC36" s="1">
        <v>2</v>
      </c>
      <c r="CD36" s="1">
        <v>1</v>
      </c>
      <c r="CE36" s="1">
        <v>3.1</v>
      </c>
      <c r="CF36" s="1">
        <v>7.56</v>
      </c>
      <c r="CG36" s="1" t="s">
        <v>799</v>
      </c>
    </row>
    <row r="37" spans="1:85">
      <c r="A37" s="1">
        <v>60</v>
      </c>
      <c r="B37" s="1">
        <v>36</v>
      </c>
      <c r="C37" s="1" t="s">
        <v>800</v>
      </c>
      <c r="D37" s="1" t="s">
        <v>801</v>
      </c>
      <c r="E37" s="187" t="s">
        <v>802</v>
      </c>
      <c r="F37" s="1" t="s">
        <v>803</v>
      </c>
      <c r="G37" s="188" t="s">
        <v>804</v>
      </c>
      <c r="H37" s="188" t="s">
        <v>342</v>
      </c>
      <c r="I37" s="188" t="s">
        <v>805</v>
      </c>
      <c r="J37" s="188" t="s">
        <v>806</v>
      </c>
      <c r="K37" s="188" t="s">
        <v>807</v>
      </c>
      <c r="L37" s="188" t="s">
        <v>808</v>
      </c>
      <c r="M37" s="188" t="s">
        <v>809</v>
      </c>
      <c r="N37" s="188" t="s">
        <v>810</v>
      </c>
      <c r="O37" s="188" t="s">
        <v>811</v>
      </c>
      <c r="AZ37" s="188" t="s">
        <v>480</v>
      </c>
      <c r="BA37" s="188" t="s">
        <v>247</v>
      </c>
      <c r="BN37" s="188" t="s">
        <v>812</v>
      </c>
      <c r="BO37" s="188" t="s">
        <v>468</v>
      </c>
      <c r="BV37" s="1" t="s">
        <v>813</v>
      </c>
      <c r="BW37" s="1">
        <v>70</v>
      </c>
      <c r="BX37" s="1">
        <v>62</v>
      </c>
      <c r="BY37" s="1">
        <v>9.1000000000000004E-3</v>
      </c>
      <c r="BZ37" s="1">
        <v>49662</v>
      </c>
      <c r="CA37" s="1">
        <v>2</v>
      </c>
      <c r="CB37" s="1">
        <v>2</v>
      </c>
      <c r="CC37" s="1">
        <v>1</v>
      </c>
      <c r="CD37" s="1">
        <v>1</v>
      </c>
      <c r="CE37" s="1">
        <v>3.9</v>
      </c>
      <c r="CF37" s="1">
        <v>8.5299999999999994</v>
      </c>
      <c r="CG37" s="1" t="s">
        <v>814</v>
      </c>
    </row>
    <row r="38" spans="1:85">
      <c r="A38" s="1">
        <v>61</v>
      </c>
      <c r="B38" s="1">
        <v>37</v>
      </c>
      <c r="C38" s="1" t="s">
        <v>815</v>
      </c>
      <c r="D38" s="1" t="s">
        <v>816</v>
      </c>
      <c r="E38" s="187" t="s">
        <v>817</v>
      </c>
      <c r="F38" s="1" t="s">
        <v>818</v>
      </c>
      <c r="G38" s="188" t="s">
        <v>266</v>
      </c>
      <c r="H38" s="188" t="s">
        <v>239</v>
      </c>
      <c r="I38" s="188" t="s">
        <v>314</v>
      </c>
      <c r="AZ38" s="188" t="s">
        <v>247</v>
      </c>
      <c r="BA38" s="188" t="s">
        <v>286</v>
      </c>
      <c r="BB38" s="188" t="s">
        <v>560</v>
      </c>
      <c r="BN38" s="188" t="s">
        <v>691</v>
      </c>
      <c r="BV38" s="1" t="s">
        <v>819</v>
      </c>
      <c r="BW38" s="1">
        <v>68</v>
      </c>
      <c r="BX38" s="1">
        <v>62</v>
      </c>
      <c r="BY38" s="1">
        <v>1.2999999999999999E-2</v>
      </c>
      <c r="BZ38" s="1">
        <v>75177</v>
      </c>
      <c r="CA38" s="1">
        <v>2</v>
      </c>
      <c r="CB38" s="1">
        <v>1</v>
      </c>
      <c r="CC38" s="1">
        <v>2</v>
      </c>
      <c r="CD38" s="1">
        <v>1</v>
      </c>
      <c r="CE38" s="1">
        <v>5.6</v>
      </c>
      <c r="CF38" s="1">
        <v>6.62</v>
      </c>
      <c r="CG38" s="1" t="s">
        <v>820</v>
      </c>
    </row>
    <row r="56" ht="14.25" customHeight="1"/>
  </sheetData>
  <hyperlinks>
    <hyperlink ref="G2" r:id="rId1" display="http://www.ebi.ac.uk/QuickGO/GTerm?id=GO:0007155"/>
    <hyperlink ref="H2" r:id="rId2" display="http://www.ebi.ac.uk/QuickGO/GTerm?id=GO:0060739"/>
    <hyperlink ref="I2" r:id="rId3" display="http://www.ebi.ac.uk/QuickGO/GTerm?id=GO:0007528"/>
    <hyperlink ref="J2" r:id="rId4" display="http://www.ebi.ac.uk/QuickGO/GTerm?id=GO:0014012"/>
    <hyperlink ref="K2" r:id="rId5" display="http://www.ebi.ac.uk/QuickGO/GTerm?id=GO:0008284"/>
    <hyperlink ref="L2" r:id="rId6" display="http://www.ebi.ac.uk/QuickGO/GTerm?id=GO:0010628"/>
    <hyperlink ref="M2" r:id="rId7" display="http://www.ebi.ac.uk/QuickGO/GTerm?id=GO:0060740"/>
    <hyperlink ref="G3" r:id="rId8" display="http://www.ebi.ac.uk/QuickGO/GTerm?id=GO:0007155"/>
    <hyperlink ref="H3" r:id="rId9" display="http://www.ebi.ac.uk/QuickGO/GTerm?id=GO:0060739"/>
    <hyperlink ref="I3" r:id="rId10" display="http://www.ebi.ac.uk/QuickGO/GTerm?id=GO:0007528"/>
    <hyperlink ref="J3" r:id="rId11" display="http://www.ebi.ac.uk/QuickGO/GTerm?id=GO:0014012"/>
    <hyperlink ref="K3" r:id="rId12" display="http://www.ebi.ac.uk/QuickGO/GTerm?id=GO:0008284"/>
    <hyperlink ref="L3" r:id="rId13" display="http://www.ebi.ac.uk/QuickGO/GTerm?id=GO:0010628"/>
    <hyperlink ref="M3" r:id="rId14" display="http://www.ebi.ac.uk/QuickGO/GTerm?id=GO:0060740"/>
    <hyperlink ref="AZ2" r:id="rId15" display="http://www.ebi.ac.uk/QuickGO/GTerm?id=GO:0005604"/>
    <hyperlink ref="BA2" r:id="rId16" display="http://www.ebi.ac.uk/QuickGO/GTerm?id=GO:0005615"/>
    <hyperlink ref="BB2" r:id="rId17" display="http://www.ebi.ac.uk/QuickGO/GTerm?id=GO:0005614"/>
    <hyperlink ref="BN2" r:id="rId18" display="http://www.ebi.ac.uk/QuickGO/GTerm?id=GO:0045545"/>
    <hyperlink ref="AZ4" r:id="rId19" display="http://www.ebi.ac.uk/QuickGO/GTerm?id=GO:0031012"/>
    <hyperlink ref="BA4" r:id="rId20" display="http://www.ebi.ac.uk/QuickGO/GTerm?id=GO:0005615"/>
    <hyperlink ref="BB4" r:id="rId21" display="http://www.ebi.ac.uk/QuickGO/GTerm?id=GO:0070062"/>
    <hyperlink ref="BN4" r:id="rId22" display="http://www.ebi.ac.uk/QuickGO/GTerm?id=GO:0005509"/>
    <hyperlink ref="BN3" r:id="rId23" display="http://www.ebi.ac.uk/QuickGO/GTerm?id=GO:0045545"/>
    <hyperlink ref="AZ3" r:id="rId24" display="http://www.ebi.ac.uk/QuickGO/GTerm?id=GO:0005604"/>
    <hyperlink ref="BA3" r:id="rId25" display="http://www.ebi.ac.uk/QuickGO/GTerm?id=GO:0005615"/>
    <hyperlink ref="BB3" r:id="rId26" display="http://www.ebi.ac.uk/QuickGO/GTerm?id=GO:0005614"/>
    <hyperlink ref="G5" r:id="rId27" display="http://www.ebi.ac.uk/QuickGO/GTerm?id=GO:0007155"/>
    <hyperlink ref="H5" r:id="rId28" display="http://www.ebi.ac.uk/QuickGO/GTerm?id=GO:0006508"/>
    <hyperlink ref="I5" r:id="rId29" display="http://www.ebi.ac.uk/QuickGO/GTerm?id=GO:0006355"/>
    <hyperlink ref="J5" r:id="rId30" display="http://www.ebi.ac.uk/QuickGO/GTerm?id=GO:0006351"/>
    <hyperlink ref="AZ5" r:id="rId31" display="http://www.ebi.ac.uk/QuickGO/GTerm?id=GO:0005737"/>
    <hyperlink ref="BA5" r:id="rId32" display="http://www.ebi.ac.uk/QuickGO/GTerm?id=GO:0031012"/>
    <hyperlink ref="BB5" r:id="rId33" display="http://www.ebi.ac.uk/QuickGO/GTerm?id=GO:0005615"/>
    <hyperlink ref="BC5" r:id="rId34" display="http://www.ebi.ac.uk/QuickGO/GTerm?id=GO:0005634"/>
    <hyperlink ref="BN5" r:id="rId35" display="http://www.ebi.ac.uk/QuickGO/GTerm?id=GO:0003677"/>
    <hyperlink ref="BO5" r:id="rId36" display="http://www.ebi.ac.uk/QuickGO/GTerm?id=GO:0004180"/>
    <hyperlink ref="BP5" r:id="rId37" display="http://www.ebi.ac.uk/QuickGO/GTerm?id=GO:0004181"/>
    <hyperlink ref="BQ5" r:id="rId38" display="http://www.ebi.ac.uk/QuickGO/GTerm?id=GO:0003714"/>
    <hyperlink ref="BR5" r:id="rId39" display="http://www.ebi.ac.uk/QuickGO/GTerm?id=GO:0008270"/>
    <hyperlink ref="G6" r:id="rId40" display="http://www.ebi.ac.uk/QuickGO/GTerm?id=GO:0031532"/>
    <hyperlink ref="H6" r:id="rId41" display="http://www.ebi.ac.uk/QuickGO/GTerm?id=GO:0001525"/>
    <hyperlink ref="I6" r:id="rId42" display="http://www.ebi.ac.uk/QuickGO/GTerm?id=GO:0043534"/>
    <hyperlink ref="J6" r:id="rId43" display="http://www.ebi.ac.uk/QuickGO/GTerm?id=GO:0016337"/>
    <hyperlink ref="K6" r:id="rId44" display="http://www.ebi.ac.uk/QuickGO/GTerm?id=GO:0000910"/>
    <hyperlink ref="L6" r:id="rId45" display="http://www.ebi.ac.uk/QuickGO/GTerm?id=GO:0001768"/>
    <hyperlink ref="M6" r:id="rId46" display="http://www.ebi.ac.uk/QuickGO/GTerm?id=GO:0051295"/>
    <hyperlink ref="N6" r:id="rId47" display="http://www.ebi.ac.uk/QuickGO/GTerm?id=GO:0001701"/>
    <hyperlink ref="O6" r:id="rId48" display="http://www.ebi.ac.uk/QuickGO/GTerm?id=GO:0000212"/>
    <hyperlink ref="P6" r:id="rId49" display="http://www.ebi.ac.uk/QuickGO/GTerm?id=GO:0006509"/>
    <hyperlink ref="Q6" r:id="rId50" display="http://www.ebi.ac.uk/QuickGO/GTerm?id=GO:0030224"/>
    <hyperlink ref="R6" r:id="rId51" display="http://www.ebi.ac.uk/QuickGO/GTerm?id=GO:0007520"/>
    <hyperlink ref="S6" r:id="rId52" display="http://www.ebi.ac.uk/QuickGO/GTerm?id=GO:0030220"/>
    <hyperlink ref="T6" r:id="rId53" display="http://www.ebi.ac.uk/QuickGO/GTerm?id=GO:0015031"/>
    <hyperlink ref="U6" r:id="rId54" display="http://www.ebi.ac.uk/QuickGO/GTerm?id=GO:0008360"/>
    <hyperlink ref="V6" r:id="rId55" display="http://www.ebi.ac.uk/QuickGO/GTerm?id=GO:0032796"/>
    <hyperlink ref="AZ6" r:id="rId56" display="http://www.ebi.ac.uk/QuickGO/GTerm?id=GO:0005826"/>
    <hyperlink ref="BA6" r:id="rId57" display="http://www.ebi.ac.uk/QuickGO/GTerm?id=GO:0005913"/>
    <hyperlink ref="BB6" r:id="rId58" display="http://www.ebi.ac.uk/QuickGO/GTerm?id=GO:0032154"/>
    <hyperlink ref="BC6" r:id="rId59" display="http://www.ebi.ac.uk/QuickGO/GTerm?id=GO:0030863"/>
    <hyperlink ref="BD6" r:id="rId60" display="http://www.ebi.ac.uk/QuickGO/GTerm?id=GO:0005829"/>
    <hyperlink ref="BE6" r:id="rId61" display="http://www.ebi.ac.uk/QuickGO/GTerm?id=GO:0070062"/>
    <hyperlink ref="BF6" r:id="rId62" display="http://www.ebi.ac.uk/QuickGO/GTerm?id=GO:0008305"/>
    <hyperlink ref="BG6" r:id="rId63" display="http://www.ebi.ac.uk/QuickGO/GTerm?id=GO:0016460"/>
    <hyperlink ref="BH6" r:id="rId64" display="http://www.ebi.ac.uk/QuickGO/GTerm?id=GO:0005634"/>
    <hyperlink ref="BI6" r:id="rId65" display="http://www.ebi.ac.uk/QuickGO/GTerm?id=GO:0005886"/>
    <hyperlink ref="BJ6" r:id="rId66" display="http://www.ebi.ac.uk/QuickGO/GTerm?id=GO:0001726"/>
    <hyperlink ref="BK6" r:id="rId67" display="http://www.ebi.ac.uk/QuickGO/GTerm?id=GO:0008180"/>
    <hyperlink ref="BL6" r:id="rId68" display="http://www.ebi.ac.uk/QuickGO/GTerm?id=GO:0001725"/>
    <hyperlink ref="BM6" r:id="rId69" display="http://www.ebi.ac.uk/QuickGO/GTerm?id=GO:0001931"/>
    <hyperlink ref="BN6" r:id="rId70" display="http://www.ebi.ac.uk/QuickGO/GTerm?id=GO:0043531"/>
    <hyperlink ref="BO6" r:id="rId71" display="http://www.ebi.ac.uk/QuickGO/GTerm?id=GO:0005524"/>
    <hyperlink ref="BP6" r:id="rId72" display="http://www.ebi.ac.uk/QuickGO/GTerm?id=GO:0016887"/>
    <hyperlink ref="BQ6" r:id="rId73" display="http://www.ebi.ac.uk/QuickGO/GTerm?id=GO:0051015"/>
    <hyperlink ref="BR6" r:id="rId74" display="http://www.ebi.ac.uk/QuickGO/GTerm?id=GO:0030898"/>
    <hyperlink ref="BS6" r:id="rId75" display="http://www.ebi.ac.uk/QuickGO/GTerm?id=GO:0000146"/>
    <hyperlink ref="BT6" r:id="rId76" display="http://www.ebi.ac.uk/QuickGO/GTerm?id=GO:0043495"/>
    <hyperlink ref="BU6" r:id="rId77" display="http://www.ebi.ac.uk/QuickGO/GTerm?id=GO:0042803"/>
    <hyperlink ref="G7" r:id="rId78" display="http://www.ebi.ac.uk/QuickGO/GTerm?id=GO:0006096"/>
    <hyperlink ref="AZ7" r:id="rId79" display="http://www.ebi.ac.uk/QuickGO/GTerm?id=GO:0000015"/>
    <hyperlink ref="BN7" r:id="rId80" display="http://www.ebi.ac.uk/QuickGO/GTerm?id=GO:0000287"/>
    <hyperlink ref="BO7" r:id="rId81" display="http://www.ebi.ac.uk/QuickGO/GTerm?id=GO:0004634"/>
    <hyperlink ref="G8" r:id="rId82" display="http://www.ebi.ac.uk/QuickGO/GTerm?id=GO:0046879"/>
    <hyperlink ref="H8" r:id="rId83" display="http://www.ebi.ac.uk/QuickGO/GTerm?id=GO:0007179"/>
    <hyperlink ref="AZ8" r:id="rId84" display="http://www.ebi.ac.uk/QuickGO/GTerm?id=GO:0005578"/>
    <hyperlink ref="BN8" r:id="rId85" display="http://www.ebi.ac.uk/QuickGO/GTerm?id=GO:0005509"/>
    <hyperlink ref="AZ9" r:id="rId86" display="http://www.ebi.ac.uk/QuickGO/GTerm?id=GO:0031012"/>
    <hyperlink ref="BA9" r:id="rId87" display="http://www.ebi.ac.uk/QuickGO/GTerm?id=GO:0005615"/>
    <hyperlink ref="BN9" r:id="rId88" display="http://www.ebi.ac.uk/QuickGO/GTerm?id=GO:0005507"/>
    <hyperlink ref="BO9" r:id="rId89" display="http://www.ebi.ac.uk/QuickGO/GTerm?id=GO:0016641"/>
    <hyperlink ref="G10" r:id="rId90" display="http://www.ebi.ac.uk/QuickGO/GTerm?id=GO:0007596"/>
    <hyperlink ref="H10" r:id="rId91" display="http://www.ebi.ac.uk/QuickGO/GTerm?id=GO:0021683"/>
    <hyperlink ref="I10" r:id="rId92" display="http://www.ebi.ac.uk/QuickGO/GTerm?id=GO:0050974"/>
    <hyperlink ref="J10" r:id="rId93" display="http://www.ebi.ac.uk/QuickGO/GTerm?id=GO:0060384"/>
    <hyperlink ref="K10" r:id="rId94" display="http://www.ebi.ac.uk/QuickGO/GTerm?id=GO:0060291"/>
    <hyperlink ref="L10" r:id="rId95" display="http://www.ebi.ac.uk/QuickGO/GTerm?id=GO:0042628"/>
    <hyperlink ref="M10" r:id="rId96" display="http://www.ebi.ac.uk/QuickGO/GTerm?id=GO:0030308"/>
    <hyperlink ref="N10" r:id="rId97" display="http://www.ebi.ac.uk/QuickGO/GTerm?id=GO:0008285"/>
    <hyperlink ref="O10" r:id="rId98" display="http://www.ebi.ac.uk/QuickGO/GTerm?id=GO:0014067"/>
    <hyperlink ref="P10" r:id="rId99" display="http://www.ebi.ac.uk/QuickGO/GTerm?id=GO:0010544"/>
    <hyperlink ref="Q10" r:id="rId100" display="http://www.ebi.ac.uk/QuickGO/GTerm?id=GO:0042177"/>
    <hyperlink ref="R10" r:id="rId101" display="http://www.ebi.ac.uk/QuickGO/GTerm?id=GO:0045879"/>
    <hyperlink ref="S10" r:id="rId102" display="http://www.ebi.ac.uk/QuickGO/GTerm?id=GO:0010766"/>
    <hyperlink ref="T10" r:id="rId103" display="http://www.ebi.ac.uk/QuickGO/GTerm?id=GO:0051966"/>
    <hyperlink ref="U10" r:id="rId104" display="http://www.ebi.ac.uk/QuickGO/GTerm?id=GO:0048505"/>
    <hyperlink ref="V10" r:id="rId105" display="http://www.ebi.ac.uk/QuickGO/GTerm?id=GO:0032940"/>
    <hyperlink ref="W10" r:id="rId106" display="http://www.ebi.ac.uk/QuickGO/GTerm?id=GO:0033363"/>
    <hyperlink ref="X10" r:id="rId107" display="http://www.ebi.ac.uk/QuickGO/GTerm?id=GO:0061108"/>
    <hyperlink ref="AZ10" r:id="rId108" display="http://www.ebi.ac.uk/QuickGO/GTerm?id=GO:0005615"/>
    <hyperlink ref="BN10" r:id="rId109" display="http://www.ebi.ac.uk/QuickGO/GTerm?id=GO:0005102"/>
    <hyperlink ref="BO10" r:id="rId110" display="http://www.ebi.ac.uk/QuickGO/GTerm?id=GO:0004867"/>
    <hyperlink ref="G11" r:id="rId111" display="http://www.ebi.ac.uk/QuickGO/GTerm?id=GO:0007411"/>
    <hyperlink ref="H11" r:id="rId112" display="http://www.ebi.ac.uk/QuickGO/GTerm?id=GO:0008285"/>
    <hyperlink ref="I11" r:id="rId113" display="http://www.ebi.ac.uk/QuickGO/GTerm?id=GO:0010629"/>
    <hyperlink ref="J11" r:id="rId114" display="http://www.ebi.ac.uk/QuickGO/GTerm?id=GO:0009887"/>
    <hyperlink ref="AZ11" r:id="rId115" display="http://www.ebi.ac.uk/QuickGO/GTerm?id=GO:0005615"/>
    <hyperlink ref="BN11" r:id="rId116" display="http://www.ebi.ac.uk/QuickGO/GTerm?id=GO:0005509"/>
    <hyperlink ref="BO11" r:id="rId117" display="http://www.ebi.ac.uk/QuickGO/GTerm?id=GO:0005102"/>
    <hyperlink ref="AZ12" r:id="rId118" display="http://www.ebi.ac.uk/QuickGO/GTerm?id=GO:0005737"/>
    <hyperlink ref="BA12" r:id="rId119" display="http://www.ebi.ac.uk/QuickGO/GTerm?id=GO:0005634"/>
    <hyperlink ref="BN12" r:id="rId120" display="http://www.ebi.ac.uk/QuickGO/GTerm?id=GO:0017025"/>
    <hyperlink ref="BO12" r:id="rId121" display="http://www.ebi.ac.uk/QuickGO/GTerm?id=GO:0003713"/>
    <hyperlink ref="G13" r:id="rId122" display="http://www.ebi.ac.uk/QuickGO/GTerm?id=GO:0001503"/>
    <hyperlink ref="H13" r:id="rId123" display="http://www.ebi.ac.uk/QuickGO/GTerm?id=GO:0048010"/>
    <hyperlink ref="I13" r:id="rId124" display="http://www.ebi.ac.uk/QuickGO/GTerm?id=GO:0038084"/>
    <hyperlink ref="AZ13" r:id="rId125" display="http://www.ebi.ac.uk/QuickGO/GTerm?id=GO:0005576"/>
    <hyperlink ref="BA13" r:id="rId126" display="http://www.ebi.ac.uk/QuickGO/GTerm?id=GO:0005887"/>
    <hyperlink ref="BN13" r:id="rId127" display="http://www.ebi.ac.uk/QuickGO/GTerm?id=GO:0005524"/>
    <hyperlink ref="BO13" r:id="rId128" display="http://www.ebi.ac.uk/QuickGO/GTerm?id=GO:0005021"/>
    <hyperlink ref="G14" r:id="rId129" display="http://www.ebi.ac.uk/QuickGO/GTerm?id=GO:0002118"/>
    <hyperlink ref="H14" r:id="rId130" display="http://www.ebi.ac.uk/QuickGO/GTerm?id=GO:0001662"/>
    <hyperlink ref="I14" r:id="rId131" display="http://www.ebi.ac.uk/QuickGO/GTerm?id=GO:0007626"/>
    <hyperlink ref="J14" r:id="rId132" display="http://www.ebi.ac.uk/QuickGO/GTerm?id=GO:0007218"/>
    <hyperlink ref="K14" r:id="rId133" display="http://www.ebi.ac.uk/QuickGO/GTerm?id=GO:0019233"/>
    <hyperlink ref="L14" r:id="rId134" display="http://www.ebi.ac.uk/QuickGO/GTerm?id=GO:0001964"/>
    <hyperlink ref="AZ15" r:id="rId135" display="http://www.ebi.ac.uk/QuickGO/GTerm?id=GO:0031012"/>
    <hyperlink ref="BA15" r:id="rId136" display="http://www.ebi.ac.uk/QuickGO/GTerm?id=GO:0005615"/>
    <hyperlink ref="BB15" r:id="rId137" display="http://www.ebi.ac.uk/QuickGO/GTerm?id=GO:0042383"/>
    <hyperlink ref="G16" r:id="rId138" display="http://www.ebi.ac.uk/QuickGO/GTerm?id=GO:0007160"/>
    <hyperlink ref="AZ16" r:id="rId139" display="http://www.ebi.ac.uk/QuickGO/GTerm?id=GO:0005576"/>
    <hyperlink ref="BN16" r:id="rId140" display="http://www.ebi.ac.uk/QuickGO/GTerm?id=GO:0005509"/>
    <hyperlink ref="G17" r:id="rId141" display="http://www.ebi.ac.uk/QuickGO/GTerm?id=GO:0007420"/>
    <hyperlink ref="H17" r:id="rId142" display="http://www.ebi.ac.uk/QuickGO/GTerm?id=GO:0048738"/>
    <hyperlink ref="I17" r:id="rId143" display="http://www.ebi.ac.uk/QuickGO/GTerm?id=GO:0060351"/>
    <hyperlink ref="J17" r:id="rId144" display="http://www.ebi.ac.uk/QuickGO/GTerm?id=GO:0002062"/>
    <hyperlink ref="K17" r:id="rId145" display="http://www.ebi.ac.uk/QuickGO/GTerm?id=GO:0048704"/>
    <hyperlink ref="L17" r:id="rId146" display="http://www.ebi.ac.uk/QuickGO/GTerm?id=GO:0001958"/>
    <hyperlink ref="M17" r:id="rId147" display="http://www.ebi.ac.uk/QuickGO/GTerm?id=GO:0030198"/>
    <hyperlink ref="N17" r:id="rId148" display="http://www.ebi.ac.uk/QuickGO/GTerm?id=GO:0008104"/>
    <hyperlink ref="AZ17" r:id="rId149" display="http://www.ebi.ac.uk/QuickGO/GTerm?id=GO:0005605"/>
    <hyperlink ref="G18" r:id="rId150" display="http://www.ebi.ac.uk/QuickGO/GTerm?id=GO:0007411"/>
    <hyperlink ref="H18" r:id="rId151" display="http://www.ebi.ac.uk/QuickGO/GTerm?id=GO:0031104"/>
    <hyperlink ref="I18" r:id="rId152" display="http://www.ebi.ac.uk/QuickGO/GTerm?id=GO:0008347"/>
    <hyperlink ref="J18" r:id="rId153" display="http://www.ebi.ac.uk/QuickGO/GTerm?id=GO:0001764"/>
    <hyperlink ref="K18" r:id="rId154" display="http://www.ebi.ac.uk/QuickGO/GTerm?id=GO:0048678"/>
    <hyperlink ref="AZ18" r:id="rId155" display="http://www.ebi.ac.uk/QuickGO/GTerm?id=GO:0005604"/>
    <hyperlink ref="BN18" r:id="rId156" display="http://www.ebi.ac.uk/QuickGO/GTerm?id=GO:0005509"/>
    <hyperlink ref="G19" r:id="rId157" display="http://www.ebi.ac.uk/QuickGO/GTerm?id=GO:0016337"/>
    <hyperlink ref="H19" r:id="rId158" display="http://www.ebi.ac.uk/QuickGO/GTerm?id=GO:0033563"/>
    <hyperlink ref="I19" r:id="rId159" display="http://www.ebi.ac.uk/QuickGO/GTerm?id=GO:0001701"/>
    <hyperlink ref="J19" r:id="rId160" display="http://www.ebi.ac.uk/QuickGO/GTerm?id=GO:0060763"/>
    <hyperlink ref="K19" r:id="rId161" display="http://www.ebi.ac.uk/QuickGO/GTerm?id=GO:0001656"/>
    <hyperlink ref="L19" r:id="rId162" display="http://www.ebi.ac.uk/QuickGO/GTerm?id=GO:0008285"/>
    <hyperlink ref="M19" r:id="rId163" display="http://www.ebi.ac.uk/QuickGO/GTerm?id=GO:0021772"/>
    <hyperlink ref="N19" r:id="rId164" display="http://www.ebi.ac.uk/QuickGO/GTerm?id=GO:0031290"/>
    <hyperlink ref="O19" r:id="rId165" display="http://www.ebi.ac.uk/QuickGO/GTerm?id=GO:0022029"/>
    <hyperlink ref="AZ19" r:id="rId166" display="http://www.ebi.ac.uk/QuickGO/GTerm?id=GO:0005615"/>
    <hyperlink ref="BN19" r:id="rId167" display="http://www.ebi.ac.uk/QuickGO/GTerm?id=GO:0005509"/>
    <hyperlink ref="BO19" r:id="rId168" display="http://www.ebi.ac.uk/QuickGO/GTerm?id=GO:0045499"/>
    <hyperlink ref="BP19" r:id="rId169" display="http://www.ebi.ac.uk/QuickGO/GTerm?id=GO:0005102"/>
    <hyperlink ref="G20" r:id="rId170" display="http://www.ebi.ac.uk/QuickGO/GTerm?id=GO:0006508"/>
    <hyperlink ref="AZ20" r:id="rId171" display="http://www.ebi.ac.uk/QuickGO/GTerm?id=GO:0005576"/>
    <hyperlink ref="BN20" r:id="rId172" display="http://www.ebi.ac.uk/QuickGO/GTerm?id=GO:0005518"/>
    <hyperlink ref="BO20" r:id="rId173" display="http://www.ebi.ac.uk/QuickGO/GTerm?id=GO:0008201"/>
    <hyperlink ref="BP20" r:id="rId174" display="http://www.ebi.ac.uk/QuickGO/GTerm?id=GO:0016504"/>
    <hyperlink ref="G21" r:id="rId175" display="http://www.ebi.ac.uk/QuickGO/GTerm?id=GO:0000187"/>
    <hyperlink ref="H21" r:id="rId176" display="http://www.ebi.ac.uk/QuickGO/GTerm?id=GO:0048514"/>
    <hyperlink ref="I21" r:id="rId177" display="http://www.ebi.ac.uk/QuickGO/GTerm?id=GO:0007155"/>
    <hyperlink ref="J21" r:id="rId178" display="http://www.ebi.ac.uk/QuickGO/GTerm?id=GO:0007050"/>
    <hyperlink ref="K21" r:id="rId179" display="http://www.ebi.ac.uk/QuickGO/GTerm?id=GO:0016477"/>
    <hyperlink ref="L21" r:id="rId180" display="http://www.ebi.ac.uk/QuickGO/GTerm?id=GO:0002544"/>
    <hyperlink ref="M21" r:id="rId181" display="http://www.ebi.ac.uk/QuickGO/GTerm?id=GO:0003197"/>
    <hyperlink ref="N21" r:id="rId182" display="http://www.ebi.ac.uk/QuickGO/GTerm?id=GO:0043652"/>
    <hyperlink ref="O21" r:id="rId183" display="http://www.ebi.ac.uk/QuickGO/GTerm?id=GO:0003417"/>
    <hyperlink ref="P21" r:id="rId184" display="http://www.ebi.ac.uk/QuickGO/GTerm?id=GO:0006955"/>
    <hyperlink ref="Q21" r:id="rId185" display="http://www.ebi.ac.uk/QuickGO/GTerm?id=GO:0006917"/>
    <hyperlink ref="R21" r:id="rId186" display="http://www.ebi.ac.uk/QuickGO/GTerm?id=GO:0006954"/>
    <hyperlink ref="S21" r:id="rId187" display="http://www.ebi.ac.uk/QuickGO/GTerm?id=GO:0016525"/>
    <hyperlink ref="T21" r:id="rId188" display="http://www.ebi.ac.uk/QuickGO/GTerm?id=GO:0002581"/>
    <hyperlink ref="U21" r:id="rId189" display="http://www.ebi.ac.uk/QuickGO/GTerm?id=GO:0043066"/>
    <hyperlink ref="V21" r:id="rId190" display="http://www.ebi.ac.uk/QuickGO/GTerm?id=GO:0043537"/>
    <hyperlink ref="W21" r:id="rId191" display="http://www.ebi.ac.uk/QuickGO/GTerm?id=GO:0010754"/>
    <hyperlink ref="X21" r:id="rId192" display="http://www.ebi.ac.uk/QuickGO/GTerm?id=GO:0001953"/>
    <hyperlink ref="Y21" r:id="rId193" display="http://www.ebi.ac.uk/QuickGO/GTerm?id=GO:0043154"/>
    <hyperlink ref="Z21" r:id="rId194" display="http://www.ebi.ac.uk/QuickGO/GTerm?id=GO:0002605"/>
    <hyperlink ref="AA21" r:id="rId195" display="http://www.ebi.ac.uk/QuickGO/GTerm?id=GO:0001937"/>
    <hyperlink ref="AB21" r:id="rId196" display="http://www.ebi.ac.uk/QuickGO/GTerm?id=GO:0051918"/>
    <hyperlink ref="AC21" r:id="rId197" display="http://www.ebi.ac.uk/QuickGO/GTerm?id=GO:0040037"/>
    <hyperlink ref="AD21" r:id="rId198" display="http://www.ebi.ac.uk/QuickGO/GTerm?id=GO:0032695"/>
    <hyperlink ref="AE21" r:id="rId199" display="http://www.ebi.ac.uk/QuickGO/GTerm?id=GO:0010751"/>
    <hyperlink ref="AF21" r:id="rId200" display="http://www.ebi.ac.uk/QuickGO/GTerm?id=GO:0010748"/>
    <hyperlink ref="AG21" r:id="rId201" display="http://www.ebi.ac.uk/QuickGO/GTerm?id=GO:0010757"/>
    <hyperlink ref="AH21" r:id="rId202" display="http://www.ebi.ac.uk/QuickGO/GTerm?id=GO:0003151"/>
    <hyperlink ref="AI21" r:id="rId203" display="http://www.ebi.ac.uk/QuickGO/GTerm?id=GO:0018149"/>
    <hyperlink ref="AJ21" r:id="rId204" display="http://www.ebi.ac.uk/QuickGO/GTerm?id=GO:0045766"/>
    <hyperlink ref="AK21" r:id="rId205" display="http://www.ebi.ac.uk/QuickGO/GTerm?id=GO:0043536"/>
    <hyperlink ref="AL21" r:id="rId206" display="http://www.ebi.ac.uk/QuickGO/GTerm?id=GO:0010811"/>
    <hyperlink ref="AM21" r:id="rId207" display="http://www.ebi.ac.uk/QuickGO/GTerm?id=GO:0050921"/>
    <hyperlink ref="AN21" r:id="rId208" display="http://www.ebi.ac.uk/QuickGO/GTerm?id=GO:0010763"/>
    <hyperlink ref="AO21" r:id="rId209" display="http://www.ebi.ac.uk/QuickGO/GTerm?id=GO:0043032"/>
    <hyperlink ref="AP21" r:id="rId210" display="http://www.ebi.ac.uk/QuickGO/GTerm?id=GO:0051897"/>
    <hyperlink ref="AQ21" r:id="rId211" display="http://www.ebi.ac.uk/QuickGO/GTerm?id=GO:2000379"/>
    <hyperlink ref="AR21" r:id="rId212" display="http://www.ebi.ac.uk/QuickGO/GTerm?id=GO:0030511"/>
    <hyperlink ref="AS21" r:id="rId213" display="http://www.ebi.ac.uk/QuickGO/GTerm?id=GO:0045727"/>
    <hyperlink ref="AT21" r:id="rId214" display="http://www.ebi.ac.uk/QuickGO/GTerm?id=GO:0042535"/>
    <hyperlink ref="AU21" r:id="rId215" display="http://www.ebi.ac.uk/QuickGO/GTerm?id=GO:0051592"/>
    <hyperlink ref="AV21" r:id="rId216" display="http://www.ebi.ac.uk/QuickGO/GTerm?id=GO:0042493"/>
    <hyperlink ref="AW21" r:id="rId217" display="http://www.ebi.ac.uk/QuickGO/GTerm?id=GO:0009749"/>
    <hyperlink ref="AX21" r:id="rId218" display="http://www.ebi.ac.uk/QuickGO/GTerm?id=GO:0032026"/>
    <hyperlink ref="AY21" r:id="rId219" display="http://www.ebi.ac.uk/QuickGO/GTerm?id=GO:0002040"/>
    <hyperlink ref="AZ21" r:id="rId220" display="http://www.ebi.ac.uk/QuickGO/GTerm?id=GO:0009897"/>
    <hyperlink ref="BA21" r:id="rId221" display="http://www.ebi.ac.uk/QuickGO/GTerm?id=GO:0005615"/>
    <hyperlink ref="BB21" r:id="rId222" display="http://www.ebi.ac.uk/QuickGO/GTerm?id=GO:0070062"/>
    <hyperlink ref="BC21" r:id="rId223" display="http://www.ebi.ac.uk/QuickGO/GTerm?id=GO:0005577"/>
    <hyperlink ref="BD21" r:id="rId224" display="http://www.ebi.ac.uk/QuickGO/GTerm?id=GO:0031091"/>
    <hyperlink ref="BN21" r:id="rId225" display="http://www.ebi.ac.uk/QuickGO/GTerm?id=GO:0005509"/>
    <hyperlink ref="BO21" r:id="rId226" display="http://www.ebi.ac.uk/QuickGO/GTerm?id=GO:0050840"/>
    <hyperlink ref="BP21" r:id="rId227" display="http://www.ebi.ac.uk/QuickGO/GTerm?id=GO:0008201"/>
    <hyperlink ref="BQ21" r:id="rId228" display="http://www.ebi.ac.uk/QuickGO/GTerm?id=GO:0030169"/>
    <hyperlink ref="BR21" r:id="rId229" display="http://www.ebi.ac.uk/QuickGO/GTerm?id=GO:0001786"/>
    <hyperlink ref="G22" r:id="rId230" display="http://www.ebi.ac.uk/QuickGO/GTerm?id=GO:0001525"/>
    <hyperlink ref="H22" r:id="rId231" display="http://www.ebi.ac.uk/QuickGO/GTerm?id=GO:0007155"/>
    <hyperlink ref="I22" r:id="rId232" display="http://www.ebi.ac.uk/QuickGO/GTerm?id=GO:0001886"/>
    <hyperlink ref="J22" r:id="rId233" display="http://www.ebi.ac.uk/QuickGO/GTerm?id=GO:0030198"/>
    <hyperlink ref="K22" r:id="rId234" display="http://www.ebi.ac.uk/QuickGO/GTerm?id=GO:0030335"/>
    <hyperlink ref="L22" r:id="rId235" display="http://www.ebi.ac.uk/QuickGO/GTerm?id=GO:0008284"/>
    <hyperlink ref="M22" r:id="rId236" display="http://www.ebi.ac.uk/QuickGO/GTerm?id=GO:2000353"/>
    <hyperlink ref="AZ22" r:id="rId237" display="http://www.ebi.ac.uk/QuickGO/GTerm?id=GO:0005604"/>
    <hyperlink ref="BA22" r:id="rId238" display="http://www.ebi.ac.uk/QuickGO/GTerm?id=GO:0005581"/>
    <hyperlink ref="BN22" r:id="rId239" display="http://www.ebi.ac.uk/QuickGO/GTerm?id=GO:0005198"/>
    <hyperlink ref="G23" r:id="rId240" display="http://www.ebi.ac.uk/QuickGO/GTerm?id=GO:0001568"/>
    <hyperlink ref="H23" r:id="rId241" display="http://www.ebi.ac.uk/QuickGO/GTerm?id=GO:0030199"/>
    <hyperlink ref="I23" r:id="rId242" display="http://www.ebi.ac.uk/QuickGO/GTerm?id=GO:0048251"/>
    <hyperlink ref="J23" r:id="rId243" display="http://www.ebi.ac.uk/QuickGO/GTerm?id=GO:0030324"/>
    <hyperlink ref="AZ23" r:id="rId244" display="http://www.ebi.ac.uk/QuickGO/GTerm?id=GO:0005581"/>
    <hyperlink ref="BN23" r:id="rId245" display="http://www.ebi.ac.uk/QuickGO/GTerm?id=GO:0005507"/>
    <hyperlink ref="BO23" r:id="rId246" display="http://www.ebi.ac.uk/QuickGO/GTerm?id=GO:0004720"/>
    <hyperlink ref="AZ24" r:id="rId247" display="http://www.ebi.ac.uk/QuickGO/GTerm?id=GO:0005576"/>
    <hyperlink ref="G25" r:id="rId248" display="http://www.ebi.ac.uk/QuickGO/GTerm?id=GO:0051216"/>
    <hyperlink ref="H25" r:id="rId249" display="http://www.ebi.ac.uk/QuickGO/GTerm?id=GO:0030154"/>
    <hyperlink ref="I25" r:id="rId250" display="http://www.ebi.ac.uk/QuickGO/GTerm?id=GO:0001503"/>
    <hyperlink ref="J25" r:id="rId251" display="http://www.ebi.ac.uk/QuickGO/GTerm?id=GO:0061036"/>
    <hyperlink ref="K25" r:id="rId252" display="http://www.ebi.ac.uk/QuickGO/GTerm?id=GO:0006508"/>
    <hyperlink ref="AZ25" r:id="rId253" display="http://www.ebi.ac.uk/QuickGO/GTerm?id=GO:0005794"/>
    <hyperlink ref="BA25" r:id="rId254" display="http://www.ebi.ac.uk/QuickGO/GTerm?id=GO:0005615"/>
    <hyperlink ref="BB25" r:id="rId255" display="http://www.ebi.ac.uk/QuickGO/GTerm?id=GO:0005578"/>
    <hyperlink ref="BN25" r:id="rId256" display="http://www.ebi.ac.uk/QuickGO/GTerm?id=GO:0005509"/>
    <hyperlink ref="BO25" r:id="rId257" display="http://www.ebi.ac.uk/QuickGO/GTerm?id=GO:0004222"/>
    <hyperlink ref="BP25" r:id="rId258" display="http://www.ebi.ac.uk/QuickGO/GTerm?id=GO:0008270"/>
    <hyperlink ref="G26" r:id="rId259" display="http://www.ebi.ac.uk/QuickGO/GTerm?id=GO:0030500"/>
    <hyperlink ref="AZ26" r:id="rId260" display="http://www.ebi.ac.uk/QuickGO/GTerm?id=GO:0031012"/>
    <hyperlink ref="BA26" r:id="rId261" display="http://www.ebi.ac.uk/QuickGO/GTerm?id=GO:0005576"/>
    <hyperlink ref="BN26" r:id="rId262" display="http://www.ebi.ac.uk/QuickGO/GTerm?id=GO:0005509"/>
    <hyperlink ref="G27" r:id="rId263" display="http://www.ebi.ac.uk/QuickGO/GTerm?id=GO:0007507"/>
    <hyperlink ref="H27" r:id="rId264" display="http://www.ebi.ac.uk/QuickGO/GTerm?id=GO:0001501"/>
    <hyperlink ref="AZ27" r:id="rId265" display="http://www.ebi.ac.uk/QuickGO/GTerm?id=GO:0005604"/>
    <hyperlink ref="BA27" r:id="rId266" display="http://www.ebi.ac.uk/QuickGO/GTerm?id=GO:0005615"/>
    <hyperlink ref="BB27" r:id="rId267" display="http://www.ebi.ac.uk/QuickGO/GTerm?id=GO:0001527"/>
    <hyperlink ref="BN27" r:id="rId268" display="http://www.ebi.ac.uk/QuickGO/GTerm?id=GO:0005509"/>
    <hyperlink ref="BO27" r:id="rId269" display="http://www.ebi.ac.uk/QuickGO/GTerm?id=GO:0005201"/>
    <hyperlink ref="G28" r:id="rId270" display="http://www.ebi.ac.uk/QuickGO/GTerm?id=GO:0007179"/>
    <hyperlink ref="AZ28" r:id="rId271" display="http://www.ebi.ac.uk/QuickGO/GTerm?id=GO:0005578"/>
    <hyperlink ref="BN28" r:id="rId272" display="http://www.ebi.ac.uk/QuickGO/GTerm?id=GO:0005509"/>
    <hyperlink ref="G29" r:id="rId273" display="http://www.ebi.ac.uk/QuickGO/GTerm?id=GO:0009267"/>
    <hyperlink ref="H29" r:id="rId274" display="http://www.ebi.ac.uk/QuickGO/GTerm?id=GO:0019836"/>
    <hyperlink ref="I29" r:id="rId275" display="http://www.ebi.ac.uk/QuickGO/GTerm?id=GO:0051659"/>
    <hyperlink ref="J29" r:id="rId276" display="http://www.ebi.ac.uk/QuickGO/GTerm?id=GO:0043066"/>
    <hyperlink ref="K29" r:id="rId277" display="http://www.ebi.ac.uk/QuickGO/GTerm?id=GO:0046010"/>
    <hyperlink ref="L29" r:id="rId278" display="http://www.ebi.ac.uk/QuickGO/GTerm?id=GO:0046689"/>
    <hyperlink ref="M29" r:id="rId279" display="http://www.ebi.ac.uk/QuickGO/GTerm?id=GO:0007584"/>
    <hyperlink ref="N29" r:id="rId280" display="http://www.ebi.ac.uk/QuickGO/GTerm?id=GO:0010033"/>
    <hyperlink ref="O29" r:id="rId281" display="http://www.ebi.ac.uk/QuickGO/GTerm?id=GO:0070541"/>
    <hyperlink ref="P29" r:id="rId282" display="http://www.ebi.ac.uk/QuickGO/GTerm?id=GO:0006810"/>
    <hyperlink ref="AZ29" r:id="rId283" display="http://www.ebi.ac.uk/QuickGO/GTerm?id=GO:0005604"/>
    <hyperlink ref="BA29" r:id="rId284" display="http://www.ebi.ac.uk/QuickGO/GTerm?id=GO:0005737"/>
    <hyperlink ref="BB29" r:id="rId285" display="http://www.ebi.ac.uk/QuickGO/GTerm?id=GO:0005615"/>
    <hyperlink ref="BC29" r:id="rId286" display="http://www.ebi.ac.uk/QuickGO/GTerm?id=GO:0070062"/>
    <hyperlink ref="BD29" r:id="rId287" display="http://www.ebi.ac.uk/QuickGO/GTerm?id=GO:0043234"/>
    <hyperlink ref="BN29" r:id="rId288" display="http://www.ebi.ac.uk/QuickGO/GTerm?id=GO:0003677"/>
    <hyperlink ref="BO29" r:id="rId289" display="http://www.ebi.ac.uk/QuickGO/GTerm?id=GO:0008144"/>
    <hyperlink ref="BP29" r:id="rId290" display="http://www.ebi.ac.uk/QuickGO/GTerm?id=GO:0005504"/>
    <hyperlink ref="BQ29" r:id="rId291" display="http://www.ebi.ac.uk/QuickGO/GTerm?id=GO:0019825"/>
    <hyperlink ref="BR29" r:id="rId292" display="http://www.ebi.ac.uk/QuickGO/GTerm?id=GO:0030170"/>
    <hyperlink ref="BS29" r:id="rId293" display="http://www.ebi.ac.uk/QuickGO/GTerm?id=GO:0015643"/>
    <hyperlink ref="BT29" r:id="rId294" display="http://www.ebi.ac.uk/QuickGO/GTerm?id=GO:0008270"/>
    <hyperlink ref="G30" r:id="rId295" display="http://www.ebi.ac.uk/QuickGO/GTerm?id=GO:0006096"/>
    <hyperlink ref="H30" r:id="rId296" display="http://www.ebi.ac.uk/QuickGO/GTerm?id=GO:0012501"/>
    <hyperlink ref="AZ30" r:id="rId297" display="http://www.ebi.ac.uk/QuickGO/GTerm?id=GO:0005929"/>
    <hyperlink ref="BA30" r:id="rId298" display="http://www.ebi.ac.uk/QuickGO/GTerm?id=GO:0070062"/>
    <hyperlink ref="BB30" r:id="rId299" display="http://www.ebi.ac.uk/QuickGO/GTerm?id=GO:0005739"/>
    <hyperlink ref="BC30" r:id="rId300" display="http://www.ebi.ac.uk/QuickGO/GTerm?id=GO:0005634"/>
    <hyperlink ref="BD30" r:id="rId301" display="http://www.ebi.ac.uk/QuickGO/GTerm?id=GO:0005886"/>
    <hyperlink ref="BN30" r:id="rId302" display="http://www.ebi.ac.uk/QuickGO/GTerm?id=GO:0005524"/>
    <hyperlink ref="BO30" r:id="rId303" display="http://www.ebi.ac.uk/QuickGO/GTerm?id=GO:0000287"/>
    <hyperlink ref="BP30" r:id="rId304" display="http://www.ebi.ac.uk/QuickGO/GTerm?id=GO:0030955"/>
    <hyperlink ref="BQ30" r:id="rId305" display="http://www.ebi.ac.uk/QuickGO/GTerm?id=GO:0004743"/>
    <hyperlink ref="G31" r:id="rId306" display="http://www.ebi.ac.uk/QuickGO/GTerm?id=GO:0043066"/>
    <hyperlink ref="AZ31" r:id="rId307" display="http://www.ebi.ac.uk/QuickGO/GTerm?id=GO:0005615"/>
    <hyperlink ref="BN31" r:id="rId308" display="http://www.ebi.ac.uk/QuickGO/GTerm?id=GO:0004857"/>
    <hyperlink ref="G32" r:id="rId309" display="http://www.ebi.ac.uk/QuickGO/GTerm?id=GO:0060020"/>
    <hyperlink ref="H32" r:id="rId310" display="http://www.ebi.ac.uk/QuickGO/GTerm?id=GO:0014002"/>
    <hyperlink ref="I32" r:id="rId311" display="http://www.ebi.ac.uk/QuickGO/GTerm?id=GO:0045109"/>
    <hyperlink ref="J32" r:id="rId312" display="http://www.ebi.ac.uk/QuickGO/GTerm?id=GO:0070307"/>
    <hyperlink ref="K32" r:id="rId313" display="http://www.ebi.ac.uk/QuickGO/GTerm?id=GO:0010977"/>
    <hyperlink ref="AZ32" r:id="rId314" display="http://www.ebi.ac.uk/QuickGO/GTerm?id=GO:0031252"/>
    <hyperlink ref="BA32" r:id="rId315" display="http://www.ebi.ac.uk/QuickGO/GTerm?id=GO:0042995"/>
    <hyperlink ref="BB32" r:id="rId316" display="http://www.ebi.ac.uk/QuickGO/GTerm?id=GO:0005737"/>
    <hyperlink ref="BC32" r:id="rId317" display="http://www.ebi.ac.uk/QuickGO/GTerm?id=GO:0045098"/>
    <hyperlink ref="BN32" r:id="rId318" display="http://www.ebi.ac.uk/QuickGO/GTerm?id=GO:0005212"/>
    <hyperlink ref="G33" r:id="rId319" display="http://www.ebi.ac.uk/QuickGO/GTerm?id=GO:0006412"/>
    <hyperlink ref="AZ33" r:id="rId320" display="http://www.ebi.ac.uk/QuickGO/GTerm?id=GO:0005840"/>
    <hyperlink ref="BN33" r:id="rId321" display="http://www.ebi.ac.uk/QuickGO/GTerm?id=GO:0003735"/>
    <hyperlink ref="G34" r:id="rId322" display="http://www.ebi.ac.uk/QuickGO/GTerm?id=GO:0032924"/>
    <hyperlink ref="H34" r:id="rId323" display="http://www.ebi.ac.uk/QuickGO/GTerm?id=GO:0032869"/>
    <hyperlink ref="I34" r:id="rId324" display="http://www.ebi.ac.uk/QuickGO/GTerm?id=GO:0044320"/>
    <hyperlink ref="J34" r:id="rId325" display="http://www.ebi.ac.uk/QuickGO/GTerm?id=GO:0009267"/>
    <hyperlink ref="K34" r:id="rId326" display="http://www.ebi.ac.uk/QuickGO/GTerm?id=GO:0001654"/>
    <hyperlink ref="L34" r:id="rId327" display="http://www.ebi.ac.uk/QuickGO/GTerm?id=GO:0045444"/>
    <hyperlink ref="M34" r:id="rId328" display="http://www.ebi.ac.uk/QuickGO/GTerm?id=GO:0040007"/>
    <hyperlink ref="N34" r:id="rId329" display="http://www.ebi.ac.uk/QuickGO/GTerm?id=GO:0046882"/>
    <hyperlink ref="O34" r:id="rId330" display="http://www.ebi.ac.uk/QuickGO/GTerm?id=GO:0048178"/>
    <hyperlink ref="P34" r:id="rId331" display="http://www.ebi.ac.uk/QuickGO/GTerm?id=GO:0046676"/>
    <hyperlink ref="Q34" r:id="rId332" display="http://www.ebi.ac.uk/QuickGO/GTerm?id=GO:0048599"/>
    <hyperlink ref="R34" r:id="rId333" display="http://www.ebi.ac.uk/QuickGO/GTerm?id=GO:2001235"/>
    <hyperlink ref="S34" r:id="rId334" display="http://www.ebi.ac.uk/QuickGO/GTerm?id=GO:0046881"/>
    <hyperlink ref="T34" r:id="rId335" display="http://www.ebi.ac.uk/QuickGO/GTerm?id=GO:0060279"/>
    <hyperlink ref="AZ34" r:id="rId336" display="http://www.ebi.ac.uk/QuickGO/GTerm?id=GO:0005576"/>
    <hyperlink ref="BA34" r:id="rId337" display="http://www.ebi.ac.uk/QuickGO/GTerm?id=GO:0048471"/>
    <hyperlink ref="BN34" r:id="rId338" display="http://www.ebi.ac.uk/QuickGO/GTerm?id=GO:0042803"/>
    <hyperlink ref="G35" r:id="rId339" display="http://www.ebi.ac.uk/QuickGO/GTerm?id=GO:0006508"/>
    <hyperlink ref="BN35" r:id="rId340" display="http://www.ebi.ac.uk/QuickGO/GTerm?id=GO:0004252"/>
    <hyperlink ref="G36" r:id="rId341" display="http://www.ebi.ac.uk/QuickGO/GTerm?id=GO:0030198"/>
    <hyperlink ref="H36" r:id="rId342" display="http://www.ebi.ac.uk/QuickGO/GTerm?id=GO:0008593"/>
    <hyperlink ref="I36" r:id="rId343" display="http://www.ebi.ac.uk/QuickGO/GTerm?id=GO:0009888"/>
    <hyperlink ref="G37" r:id="rId344" display="http://www.ebi.ac.uk/QuickGO/GTerm?id=GO:0042730"/>
    <hyperlink ref="H37" r:id="rId345" display="http://www.ebi.ac.uk/QuickGO/GTerm?id=GO:0006508"/>
    <hyperlink ref="I37" r:id="rId346" display="http://www.ebi.ac.uk/QuickGO/GTerm?id=GO:0033628"/>
    <hyperlink ref="J37" r:id="rId347" display="http://www.ebi.ac.uk/QuickGO/GTerm?id=GO:0042127"/>
    <hyperlink ref="K37" r:id="rId348" display="http://www.ebi.ac.uk/QuickGO/GTerm?id=GO:0010469"/>
    <hyperlink ref="L37" r:id="rId349" display="http://www.ebi.ac.uk/QuickGO/GTerm?id=GO:0014910"/>
    <hyperlink ref="M37" r:id="rId350" display="http://www.ebi.ac.uk/QuickGO/GTerm?id=GO:2000097"/>
    <hyperlink ref="N37" r:id="rId351" display="http://www.ebi.ac.uk/QuickGO/GTerm?id=GO:0001666"/>
    <hyperlink ref="O37" r:id="rId352" display="http://www.ebi.ac.uk/QuickGO/GTerm?id=GO:0014909"/>
    <hyperlink ref="AZ37" r:id="rId353" display="http://www.ebi.ac.uk/QuickGO/GTerm?id=GO:0009986"/>
    <hyperlink ref="BA37" r:id="rId354" display="http://www.ebi.ac.uk/QuickGO/GTerm?id=GO:0005615"/>
    <hyperlink ref="BN37" r:id="rId355" display="http://www.ebi.ac.uk/QuickGO/GTerm?id=GO:0016301"/>
    <hyperlink ref="BO37" r:id="rId356" display="http://www.ebi.ac.uk/QuickGO/GTerm?id=GO:0004252"/>
    <hyperlink ref="G38" r:id="rId357" display="http://www.ebi.ac.uk/QuickGO/GTerm?id=GO:0001525"/>
    <hyperlink ref="H38" r:id="rId358" display="http://www.ebi.ac.uk/QuickGO/GTerm?id=GO:0007155"/>
    <hyperlink ref="I38" r:id="rId359" display="http://www.ebi.ac.uk/QuickGO/GTerm?id=GO:0030198"/>
    <hyperlink ref="AZ38" r:id="rId360" display="http://www.ebi.ac.uk/QuickGO/GTerm?id=GO:0005615"/>
    <hyperlink ref="BA38" r:id="rId361" display="http://www.ebi.ac.uk/QuickGO/GTerm?id=GO:0070062"/>
    <hyperlink ref="BB38" r:id="rId362" display="http://www.ebi.ac.uk/QuickGO/GTerm?id=GO:0005578"/>
    <hyperlink ref="BN38" r:id="rId363" display="http://www.ebi.ac.uk/QuickGO/GTerm?id=GO:0050840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3" workbookViewId="0">
      <selection activeCell="G25" sqref="G25:G42"/>
    </sheetView>
  </sheetViews>
  <sheetFormatPr baseColWidth="10" defaultColWidth="8.83203125" defaultRowHeight="14" x14ac:dyDescent="0"/>
  <cols>
    <col min="1" max="1" width="8.83203125" style="1"/>
    <col min="2" max="2" width="5.1640625" style="1" customWidth="1"/>
    <col min="3" max="3" width="17.1640625" style="1" customWidth="1"/>
    <col min="4" max="4" width="8.83203125" style="1"/>
    <col min="5" max="5" width="64.83203125" style="1" customWidth="1"/>
    <col min="6" max="6" width="6.5" style="1" customWidth="1"/>
    <col min="7" max="7" width="4.6640625" style="1" customWidth="1"/>
    <col min="8" max="8" width="16.1640625" style="1" bestFit="1" customWidth="1"/>
    <col min="9" max="9" width="8.83203125" style="1"/>
    <col min="10" max="10" width="67" style="1" bestFit="1" customWidth="1"/>
    <col min="11" max="16384" width="8.83203125" style="1"/>
  </cols>
  <sheetData>
    <row r="1" spans="1:10">
      <c r="B1" s="1" t="s">
        <v>821</v>
      </c>
      <c r="G1" s="1" t="s">
        <v>822</v>
      </c>
    </row>
    <row r="2" spans="1:10">
      <c r="A2" s="1" t="s">
        <v>823</v>
      </c>
      <c r="B2" s="1">
        <v>1</v>
      </c>
      <c r="C2" s="1" t="s">
        <v>236</v>
      </c>
      <c r="D2" s="187" t="s">
        <v>237</v>
      </c>
      <c r="E2" s="1" t="s">
        <v>238</v>
      </c>
      <c r="G2" s="1">
        <v>1</v>
      </c>
      <c r="H2" s="1" t="s">
        <v>236</v>
      </c>
      <c r="I2" s="187" t="s">
        <v>237</v>
      </c>
      <c r="J2" s="1" t="s">
        <v>238</v>
      </c>
    </row>
    <row r="3" spans="1:10">
      <c r="D3" s="187"/>
      <c r="G3" s="1">
        <v>2</v>
      </c>
      <c r="H3" s="1" t="s">
        <v>236</v>
      </c>
      <c r="I3" s="187" t="s">
        <v>237</v>
      </c>
      <c r="J3" s="1" t="s">
        <v>238</v>
      </c>
    </row>
    <row r="4" spans="1:10">
      <c r="B4" s="1">
        <v>3</v>
      </c>
      <c r="C4" s="1" t="s">
        <v>262</v>
      </c>
      <c r="D4" s="187" t="s">
        <v>263</v>
      </c>
      <c r="E4" s="1" t="s">
        <v>264</v>
      </c>
      <c r="G4" s="1">
        <v>5</v>
      </c>
      <c r="H4" s="1" t="s">
        <v>262</v>
      </c>
      <c r="I4" s="187" t="s">
        <v>263</v>
      </c>
      <c r="J4" s="1" t="s">
        <v>264</v>
      </c>
    </row>
    <row r="5" spans="1:10">
      <c r="B5" s="1">
        <v>4</v>
      </c>
      <c r="C5" s="1" t="s">
        <v>305</v>
      </c>
      <c r="D5" s="187" t="s">
        <v>306</v>
      </c>
      <c r="E5" s="1" t="s">
        <v>307</v>
      </c>
      <c r="G5" s="1">
        <v>16</v>
      </c>
      <c r="H5" s="1" t="s">
        <v>614</v>
      </c>
      <c r="I5" s="187" t="s">
        <v>306</v>
      </c>
      <c r="J5" s="1" t="s">
        <v>615</v>
      </c>
    </row>
    <row r="6" spans="1:10">
      <c r="B6" s="1">
        <v>5</v>
      </c>
      <c r="C6" s="1" t="s">
        <v>320</v>
      </c>
      <c r="D6" s="187" t="s">
        <v>321</v>
      </c>
      <c r="E6" s="1" t="s">
        <v>322</v>
      </c>
      <c r="G6" s="1">
        <v>6</v>
      </c>
      <c r="H6" s="1" t="s">
        <v>320</v>
      </c>
      <c r="I6" s="187" t="s">
        <v>321</v>
      </c>
      <c r="J6" s="1" t="s">
        <v>322</v>
      </c>
    </row>
    <row r="7" spans="1:10">
      <c r="B7" s="1">
        <v>6</v>
      </c>
      <c r="C7" s="1" t="s">
        <v>329</v>
      </c>
      <c r="D7" s="187" t="s">
        <v>330</v>
      </c>
      <c r="E7" s="1" t="s">
        <v>331</v>
      </c>
      <c r="G7" s="1">
        <v>21</v>
      </c>
      <c r="H7" s="1" t="s">
        <v>329</v>
      </c>
      <c r="I7" s="187" t="s">
        <v>330</v>
      </c>
      <c r="J7" s="1" t="s">
        <v>331</v>
      </c>
    </row>
    <row r="8" spans="1:10">
      <c r="B8" s="1">
        <v>7</v>
      </c>
      <c r="C8" s="1" t="s">
        <v>339</v>
      </c>
      <c r="D8" s="187" t="s">
        <v>340</v>
      </c>
      <c r="E8" s="1" t="s">
        <v>341</v>
      </c>
      <c r="G8" s="1">
        <v>19</v>
      </c>
      <c r="H8" s="1" t="s">
        <v>339</v>
      </c>
      <c r="I8" s="187" t="s">
        <v>340</v>
      </c>
      <c r="J8" s="1" t="s">
        <v>341</v>
      </c>
    </row>
    <row r="9" spans="1:10">
      <c r="B9" s="1">
        <v>8</v>
      </c>
      <c r="C9" s="1" t="s">
        <v>348</v>
      </c>
      <c r="D9" s="187" t="s">
        <v>349</v>
      </c>
      <c r="E9" s="1" t="s">
        <v>350</v>
      </c>
      <c r="G9" s="1">
        <v>8</v>
      </c>
      <c r="H9" s="1" t="s">
        <v>348</v>
      </c>
      <c r="I9" s="187" t="s">
        <v>349</v>
      </c>
      <c r="J9" s="1" t="s">
        <v>350</v>
      </c>
    </row>
    <row r="10" spans="1:10">
      <c r="B10" s="1">
        <v>14</v>
      </c>
      <c r="C10" s="1" t="s">
        <v>413</v>
      </c>
      <c r="D10" s="187" t="s">
        <v>414</v>
      </c>
      <c r="E10" s="1" t="s">
        <v>415</v>
      </c>
      <c r="G10" s="1">
        <v>4</v>
      </c>
      <c r="H10" s="1" t="s">
        <v>413</v>
      </c>
      <c r="I10" s="187" t="s">
        <v>414</v>
      </c>
      <c r="J10" s="1" t="s">
        <v>415</v>
      </c>
    </row>
    <row r="11" spans="1:10">
      <c r="B11" s="1">
        <v>10</v>
      </c>
      <c r="C11" s="1" t="s">
        <v>378</v>
      </c>
      <c r="D11" s="187" t="s">
        <v>379</v>
      </c>
      <c r="E11" s="1" t="s">
        <v>380</v>
      </c>
      <c r="G11" s="1">
        <v>30</v>
      </c>
      <c r="H11" s="1" t="s">
        <v>755</v>
      </c>
      <c r="I11" s="187" t="s">
        <v>756</v>
      </c>
      <c r="J11" s="1" t="s">
        <v>757</v>
      </c>
    </row>
    <row r="12" spans="1:10">
      <c r="B12" s="1">
        <v>15</v>
      </c>
      <c r="C12" s="1" t="s">
        <v>426</v>
      </c>
      <c r="D12" s="187" t="s">
        <v>427</v>
      </c>
      <c r="E12" s="1" t="s">
        <v>428</v>
      </c>
      <c r="G12" s="1">
        <v>31</v>
      </c>
      <c r="H12" s="1" t="s">
        <v>426</v>
      </c>
      <c r="I12" s="187" t="s">
        <v>427</v>
      </c>
      <c r="J12" s="1" t="s">
        <v>428</v>
      </c>
    </row>
    <row r="13" spans="1:10">
      <c r="B13" s="1">
        <v>16</v>
      </c>
      <c r="C13" s="1" t="s">
        <v>438</v>
      </c>
      <c r="D13" s="187" t="s">
        <v>439</v>
      </c>
      <c r="E13" s="1" t="s">
        <v>440</v>
      </c>
      <c r="G13" s="1">
        <v>28</v>
      </c>
      <c r="H13" s="1" t="s">
        <v>438</v>
      </c>
      <c r="I13" s="187" t="s">
        <v>439</v>
      </c>
      <c r="J13" s="1" t="s">
        <v>440</v>
      </c>
    </row>
    <row r="14" spans="1:10">
      <c r="B14" s="1">
        <v>17</v>
      </c>
      <c r="C14" s="1" t="s">
        <v>458</v>
      </c>
      <c r="D14" s="187" t="s">
        <v>459</v>
      </c>
      <c r="E14" s="1" t="s">
        <v>460</v>
      </c>
      <c r="G14" s="1">
        <v>25</v>
      </c>
      <c r="H14" s="1" t="s">
        <v>458</v>
      </c>
      <c r="I14" s="187" t="s">
        <v>459</v>
      </c>
      <c r="J14" s="1" t="s">
        <v>460</v>
      </c>
    </row>
    <row r="15" spans="1:10">
      <c r="B15" s="1">
        <v>18</v>
      </c>
      <c r="C15" s="1" t="s">
        <v>465</v>
      </c>
      <c r="D15" s="187" t="s">
        <v>466</v>
      </c>
      <c r="E15" s="1" t="s">
        <v>467</v>
      </c>
      <c r="G15" s="1">
        <v>34</v>
      </c>
      <c r="H15" s="1" t="s">
        <v>465</v>
      </c>
      <c r="I15" s="187" t="s">
        <v>466</v>
      </c>
      <c r="J15" s="1" t="s">
        <v>790</v>
      </c>
    </row>
    <row r="16" spans="1:10">
      <c r="B16" s="1">
        <v>20</v>
      </c>
      <c r="C16" s="1" t="s">
        <v>485</v>
      </c>
      <c r="D16" s="187" t="s">
        <v>486</v>
      </c>
      <c r="E16" s="1" t="s">
        <v>487</v>
      </c>
      <c r="G16" s="1">
        <v>11</v>
      </c>
      <c r="H16" s="1" t="s">
        <v>485</v>
      </c>
      <c r="I16" s="187" t="s">
        <v>486</v>
      </c>
      <c r="J16" s="1" t="s">
        <v>487</v>
      </c>
    </row>
    <row r="17" spans="1:10">
      <c r="B17" s="1">
        <v>21</v>
      </c>
      <c r="C17" s="1" t="s">
        <v>492</v>
      </c>
      <c r="D17" s="187" t="s">
        <v>493</v>
      </c>
      <c r="E17" s="1" t="s">
        <v>494</v>
      </c>
      <c r="G17" s="1">
        <v>27</v>
      </c>
      <c r="H17" s="1" t="s">
        <v>737</v>
      </c>
      <c r="I17" s="187" t="s">
        <v>738</v>
      </c>
      <c r="J17" s="1" t="s">
        <v>739</v>
      </c>
    </row>
    <row r="18" spans="1:10">
      <c r="D18" s="187"/>
      <c r="G18" s="1">
        <v>3</v>
      </c>
      <c r="H18" s="1" t="s">
        <v>492</v>
      </c>
      <c r="I18" s="187" t="s">
        <v>493</v>
      </c>
      <c r="J18" s="1" t="s">
        <v>549</v>
      </c>
    </row>
    <row r="19" spans="1:10">
      <c r="D19" s="187"/>
      <c r="G19" s="1">
        <v>7</v>
      </c>
      <c r="H19" s="1" t="s">
        <v>555</v>
      </c>
      <c r="I19" s="187" t="s">
        <v>556</v>
      </c>
      <c r="J19" s="1" t="s">
        <v>557</v>
      </c>
    </row>
    <row r="20" spans="1:10">
      <c r="B20" s="1">
        <v>22</v>
      </c>
      <c r="C20" s="1" t="s">
        <v>497</v>
      </c>
      <c r="D20" s="187" t="s">
        <v>498</v>
      </c>
      <c r="E20" s="1" t="s">
        <v>499</v>
      </c>
      <c r="G20" s="1">
        <v>9</v>
      </c>
      <c r="H20" s="1" t="s">
        <v>497</v>
      </c>
      <c r="I20" s="187" t="s">
        <v>498</v>
      </c>
      <c r="J20" s="190" t="s">
        <v>564</v>
      </c>
    </row>
    <row r="25" spans="1:10">
      <c r="B25" s="1">
        <v>9</v>
      </c>
      <c r="C25" s="1" t="s">
        <v>357</v>
      </c>
      <c r="D25" s="187" t="s">
        <v>358</v>
      </c>
      <c r="E25" s="1" t="s">
        <v>359</v>
      </c>
      <c r="G25" s="1">
        <v>18</v>
      </c>
      <c r="H25" s="1" t="s">
        <v>629</v>
      </c>
      <c r="I25" s="187" t="s">
        <v>630</v>
      </c>
      <c r="J25" s="1" t="s">
        <v>631</v>
      </c>
    </row>
    <row r="26" spans="1:10">
      <c r="A26" s="1" t="s">
        <v>824</v>
      </c>
      <c r="B26" s="1">
        <v>11</v>
      </c>
      <c r="C26" s="1" t="s">
        <v>383</v>
      </c>
      <c r="D26" s="187" t="s">
        <v>384</v>
      </c>
      <c r="E26" s="1" t="s">
        <v>385</v>
      </c>
      <c r="G26" s="1">
        <v>10</v>
      </c>
      <c r="H26" s="1" t="s">
        <v>567</v>
      </c>
      <c r="I26" s="187" t="s">
        <v>568</v>
      </c>
      <c r="J26" s="1" t="s">
        <v>569</v>
      </c>
    </row>
    <row r="27" spans="1:10">
      <c r="B27" s="1">
        <v>12</v>
      </c>
      <c r="C27" s="1" t="s">
        <v>393</v>
      </c>
      <c r="D27" s="187" t="s">
        <v>394</v>
      </c>
      <c r="E27" s="1" t="s">
        <v>395</v>
      </c>
      <c r="G27" s="1">
        <v>12</v>
      </c>
      <c r="H27" s="1" t="s">
        <v>577</v>
      </c>
      <c r="I27" s="187" t="s">
        <v>578</v>
      </c>
      <c r="J27" s="1" t="s">
        <v>579</v>
      </c>
    </row>
    <row r="28" spans="1:10">
      <c r="B28" s="1">
        <v>13</v>
      </c>
      <c r="C28" s="1" t="s">
        <v>402</v>
      </c>
      <c r="D28" s="187" t="s">
        <v>403</v>
      </c>
      <c r="E28" s="1" t="s">
        <v>404</v>
      </c>
      <c r="G28" s="1">
        <v>13</v>
      </c>
      <c r="H28" s="1" t="s">
        <v>588</v>
      </c>
      <c r="I28" s="187" t="s">
        <v>589</v>
      </c>
      <c r="J28" s="1" t="s">
        <v>590</v>
      </c>
    </row>
    <row r="29" spans="1:10">
      <c r="B29" s="1">
        <v>19</v>
      </c>
      <c r="C29" s="1" t="s">
        <v>471</v>
      </c>
      <c r="D29" s="187" t="s">
        <v>472</v>
      </c>
      <c r="E29" s="1" t="s">
        <v>473</v>
      </c>
      <c r="G29" s="1">
        <v>14</v>
      </c>
      <c r="H29" s="1" t="s">
        <v>600</v>
      </c>
      <c r="I29" s="187" t="s">
        <v>601</v>
      </c>
      <c r="J29" s="1" t="s">
        <v>602</v>
      </c>
    </row>
    <row r="30" spans="1:10">
      <c r="B30" s="1">
        <v>23</v>
      </c>
      <c r="C30" s="1" t="s">
        <v>522</v>
      </c>
      <c r="D30" s="187" t="s">
        <v>523</v>
      </c>
      <c r="E30" s="1" t="s">
        <v>524</v>
      </c>
      <c r="G30" s="1">
        <v>15</v>
      </c>
      <c r="H30" s="1" t="s">
        <v>607</v>
      </c>
      <c r="I30" s="187" t="s">
        <v>608</v>
      </c>
      <c r="J30" s="1" t="s">
        <v>609</v>
      </c>
    </row>
    <row r="31" spans="1:10">
      <c r="B31" s="1">
        <v>24</v>
      </c>
      <c r="C31" s="1" t="s">
        <v>530</v>
      </c>
      <c r="D31" s="187" t="s">
        <v>531</v>
      </c>
      <c r="E31" s="1" t="s">
        <v>532</v>
      </c>
      <c r="G31" s="1">
        <v>17</v>
      </c>
      <c r="H31" s="1" t="s">
        <v>619</v>
      </c>
      <c r="I31" s="187" t="s">
        <v>620</v>
      </c>
      <c r="J31" s="1" t="s">
        <v>621</v>
      </c>
    </row>
    <row r="32" spans="1:10">
      <c r="B32" s="1">
        <v>2</v>
      </c>
      <c r="C32" s="1" t="s">
        <v>252</v>
      </c>
      <c r="D32" s="1" t="s">
        <v>253</v>
      </c>
      <c r="E32" s="1" t="s">
        <v>254</v>
      </c>
      <c r="G32" s="1">
        <v>20</v>
      </c>
      <c r="H32" s="1" t="s">
        <v>643</v>
      </c>
      <c r="I32" s="187" t="s">
        <v>644</v>
      </c>
      <c r="J32" s="1" t="s">
        <v>645</v>
      </c>
    </row>
    <row r="33" spans="7:10">
      <c r="G33" s="1">
        <v>23</v>
      </c>
      <c r="H33" s="1" t="s">
        <v>709</v>
      </c>
      <c r="I33" s="187" t="s">
        <v>710</v>
      </c>
      <c r="J33" s="1" t="s">
        <v>711</v>
      </c>
    </row>
    <row r="34" spans="7:10">
      <c r="G34" s="1">
        <v>24</v>
      </c>
      <c r="H34" s="1" t="s">
        <v>715</v>
      </c>
      <c r="I34" s="187" t="s">
        <v>716</v>
      </c>
      <c r="J34" s="1" t="s">
        <v>717</v>
      </c>
    </row>
    <row r="35" spans="7:10">
      <c r="G35" s="1">
        <v>29</v>
      </c>
      <c r="H35" s="1" t="s">
        <v>745</v>
      </c>
      <c r="I35" s="187" t="s">
        <v>746</v>
      </c>
      <c r="J35" s="1" t="s">
        <v>747</v>
      </c>
    </row>
    <row r="36" spans="7:10">
      <c r="G36" s="1">
        <v>32</v>
      </c>
      <c r="H36" s="1" t="s">
        <v>763</v>
      </c>
      <c r="I36" s="187" t="s">
        <v>764</v>
      </c>
      <c r="J36" s="1" t="s">
        <v>765</v>
      </c>
    </row>
    <row r="37" spans="7:10">
      <c r="G37" s="1">
        <v>33</v>
      </c>
      <c r="H37" s="1" t="s">
        <v>771</v>
      </c>
      <c r="I37" s="187" t="s">
        <v>772</v>
      </c>
      <c r="J37" s="1" t="s">
        <v>773</v>
      </c>
    </row>
    <row r="38" spans="7:10">
      <c r="G38" s="1">
        <v>35</v>
      </c>
      <c r="H38" s="1" t="s">
        <v>793</v>
      </c>
      <c r="I38" s="187" t="s">
        <v>794</v>
      </c>
      <c r="J38" s="1" t="s">
        <v>795</v>
      </c>
    </row>
    <row r="39" spans="7:10">
      <c r="G39" s="1">
        <v>36</v>
      </c>
      <c r="H39" s="1" t="s">
        <v>801</v>
      </c>
      <c r="I39" s="187" t="s">
        <v>802</v>
      </c>
      <c r="J39" s="1" t="s">
        <v>803</v>
      </c>
    </row>
    <row r="40" spans="7:10">
      <c r="G40" s="1">
        <v>37</v>
      </c>
      <c r="H40" s="1" t="s">
        <v>816</v>
      </c>
      <c r="I40" s="187" t="s">
        <v>817</v>
      </c>
      <c r="J40" s="1" t="s">
        <v>818</v>
      </c>
    </row>
    <row r="41" spans="7:10">
      <c r="G41" s="1">
        <v>26</v>
      </c>
      <c r="H41" s="1" t="s">
        <v>727</v>
      </c>
      <c r="I41" s="187" t="s">
        <v>728</v>
      </c>
      <c r="J41" s="1" t="s">
        <v>729</v>
      </c>
    </row>
    <row r="42" spans="7:10">
      <c r="G42" s="1">
        <v>22</v>
      </c>
      <c r="H42" s="1" t="s">
        <v>698</v>
      </c>
      <c r="I42" s="187" t="s">
        <v>699</v>
      </c>
      <c r="J42" s="1" t="s">
        <v>700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"/>
  <sheetViews>
    <sheetView workbookViewId="0">
      <selection activeCell="A16" sqref="A16:XFD17"/>
    </sheetView>
  </sheetViews>
  <sheetFormatPr baseColWidth="10" defaultColWidth="8.83203125" defaultRowHeight="14" x14ac:dyDescent="0"/>
  <cols>
    <col min="1" max="1" width="16.1640625" style="1" bestFit="1" customWidth="1"/>
    <col min="2" max="2" width="12.83203125" style="1" customWidth="1"/>
    <col min="3" max="3" width="20" style="1" customWidth="1"/>
    <col min="4" max="4" width="8.83203125" style="1"/>
    <col min="5" max="5" width="11.1640625" style="1" customWidth="1"/>
    <col min="6" max="6" width="12.5" style="1" customWidth="1"/>
    <col min="7" max="7" width="8.83203125" style="1"/>
    <col min="8" max="8" width="10.5" style="1" bestFit="1" customWidth="1"/>
    <col min="9" max="9" width="11.6640625" style="1" bestFit="1" customWidth="1"/>
    <col min="10" max="10" width="23.6640625" style="1" customWidth="1"/>
    <col min="11" max="11" width="72.5" style="1" bestFit="1" customWidth="1"/>
    <col min="12" max="12" width="35.33203125" style="1" bestFit="1" customWidth="1"/>
    <col min="13" max="13" width="42.5" style="1" bestFit="1" customWidth="1"/>
    <col min="14" max="14" width="36.1640625" style="1" bestFit="1" customWidth="1"/>
    <col min="15" max="15" width="35.83203125" style="1" bestFit="1" customWidth="1"/>
    <col min="16" max="16" width="39.1640625" style="1" bestFit="1" customWidth="1"/>
    <col min="17" max="54" width="8.83203125" style="1"/>
    <col min="55" max="55" width="20.33203125" style="1" bestFit="1" customWidth="1"/>
    <col min="56" max="56" width="17.83203125" style="1" bestFit="1" customWidth="1"/>
    <col min="57" max="57" width="16.5" style="1" bestFit="1" customWidth="1"/>
    <col min="58" max="68" width="8.83203125" style="1"/>
    <col min="69" max="69" width="18" style="1" bestFit="1" customWidth="1"/>
    <col min="70" max="16384" width="8.83203125" style="1"/>
  </cols>
  <sheetData>
    <row r="1" spans="1:76">
      <c r="A1" s="1" t="s">
        <v>825</v>
      </c>
      <c r="B1" s="1" t="s">
        <v>223</v>
      </c>
      <c r="C1" s="1" t="s">
        <v>224</v>
      </c>
      <c r="D1" s="1" t="s">
        <v>826</v>
      </c>
      <c r="E1" s="1" t="s">
        <v>229</v>
      </c>
      <c r="F1" s="1" t="s">
        <v>231</v>
      </c>
      <c r="G1" s="1" t="s">
        <v>827</v>
      </c>
      <c r="H1" s="1" t="s">
        <v>229</v>
      </c>
      <c r="I1" s="1" t="s">
        <v>231</v>
      </c>
      <c r="J1" s="1" t="s">
        <v>225</v>
      </c>
      <c r="BC1" s="1" t="s">
        <v>226</v>
      </c>
      <c r="BQ1" s="1" t="s">
        <v>227</v>
      </c>
    </row>
    <row r="2" spans="1:76">
      <c r="A2" s="1" t="s">
        <v>236</v>
      </c>
      <c r="B2" s="187" t="s">
        <v>237</v>
      </c>
      <c r="C2" s="1" t="s">
        <v>238</v>
      </c>
      <c r="D2" s="1">
        <v>1</v>
      </c>
      <c r="E2" s="1">
        <v>784</v>
      </c>
      <c r="F2" s="189">
        <v>3.4000000000000001E-74</v>
      </c>
      <c r="G2" s="1">
        <v>1</v>
      </c>
      <c r="H2" s="1">
        <v>1955</v>
      </c>
      <c r="I2" s="189">
        <v>2.5E-191</v>
      </c>
      <c r="J2" s="188" t="s">
        <v>239</v>
      </c>
      <c r="K2" s="188" t="s">
        <v>240</v>
      </c>
      <c r="L2" s="188" t="s">
        <v>241</v>
      </c>
      <c r="M2" s="188" t="s">
        <v>242</v>
      </c>
      <c r="N2" s="188" t="s">
        <v>243</v>
      </c>
      <c r="O2" s="188" t="s">
        <v>244</v>
      </c>
      <c r="P2" s="188" t="s">
        <v>245</v>
      </c>
      <c r="Q2" s="188"/>
      <c r="R2" s="188"/>
      <c r="S2" s="188"/>
      <c r="T2" s="188"/>
      <c r="U2" s="188"/>
      <c r="V2" s="188"/>
      <c r="W2" s="188"/>
      <c r="X2" s="188"/>
      <c r="BC2" s="188" t="s">
        <v>246</v>
      </c>
      <c r="BD2" s="188" t="s">
        <v>247</v>
      </c>
      <c r="BE2" s="188" t="s">
        <v>248</v>
      </c>
      <c r="BQ2" s="188" t="s">
        <v>249</v>
      </c>
    </row>
    <row r="3" spans="1:76">
      <c r="A3" s="1" t="s">
        <v>262</v>
      </c>
      <c r="B3" s="187" t="s">
        <v>263</v>
      </c>
      <c r="C3" s="1" t="s">
        <v>264</v>
      </c>
      <c r="D3" s="1">
        <v>3</v>
      </c>
      <c r="E3" s="1">
        <v>556</v>
      </c>
      <c r="F3" s="189">
        <v>2.2E-51</v>
      </c>
      <c r="G3" s="1">
        <v>5</v>
      </c>
      <c r="H3" s="1">
        <v>436</v>
      </c>
      <c r="I3" s="189">
        <v>1.9999999999999999E-39</v>
      </c>
      <c r="J3" s="188" t="s">
        <v>265</v>
      </c>
      <c r="K3" s="188" t="s">
        <v>266</v>
      </c>
      <c r="L3" s="188" t="s">
        <v>267</v>
      </c>
      <c r="M3" s="188" t="s">
        <v>268</v>
      </c>
      <c r="N3" s="188" t="s">
        <v>269</v>
      </c>
      <c r="O3" s="188" t="s">
        <v>270</v>
      </c>
      <c r="P3" s="188" t="s">
        <v>271</v>
      </c>
      <c r="Q3" s="188" t="s">
        <v>272</v>
      </c>
      <c r="R3" s="188" t="s">
        <v>273</v>
      </c>
      <c r="S3" s="188" t="s">
        <v>274</v>
      </c>
      <c r="T3" s="188" t="s">
        <v>275</v>
      </c>
      <c r="U3" s="188" t="s">
        <v>276</v>
      </c>
      <c r="V3" s="188" t="s">
        <v>277</v>
      </c>
      <c r="W3" s="188" t="s">
        <v>278</v>
      </c>
      <c r="X3" s="188" t="s">
        <v>279</v>
      </c>
      <c r="Y3" s="188" t="s">
        <v>280</v>
      </c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 t="s">
        <v>281</v>
      </c>
      <c r="BD3" s="188" t="s">
        <v>282</v>
      </c>
      <c r="BE3" s="188" t="s">
        <v>283</v>
      </c>
      <c r="BF3" s="188" t="s">
        <v>284</v>
      </c>
      <c r="BG3" s="188" t="s">
        <v>285</v>
      </c>
      <c r="BH3" s="188" t="s">
        <v>286</v>
      </c>
      <c r="BI3" s="188" t="s">
        <v>287</v>
      </c>
      <c r="BJ3" s="188" t="s">
        <v>288</v>
      </c>
      <c r="BK3" s="188" t="s">
        <v>289</v>
      </c>
      <c r="BL3" s="188" t="s">
        <v>290</v>
      </c>
      <c r="BM3" s="188" t="s">
        <v>291</v>
      </c>
      <c r="BN3" s="188" t="s">
        <v>292</v>
      </c>
      <c r="BO3" s="188" t="s">
        <v>293</v>
      </c>
      <c r="BP3" s="188" t="s">
        <v>294</v>
      </c>
      <c r="BQ3" s="188" t="s">
        <v>295</v>
      </c>
      <c r="BR3" s="188" t="s">
        <v>296</v>
      </c>
      <c r="BS3" s="188" t="s">
        <v>297</v>
      </c>
      <c r="BT3" s="188" t="s">
        <v>298</v>
      </c>
      <c r="BU3" s="188" t="s">
        <v>299</v>
      </c>
      <c r="BV3" s="188" t="s">
        <v>300</v>
      </c>
      <c r="BW3" s="188" t="s">
        <v>301</v>
      </c>
      <c r="BX3" s="188" t="s">
        <v>302</v>
      </c>
    </row>
    <row r="4" spans="1:76">
      <c r="A4" s="1" t="s">
        <v>614</v>
      </c>
      <c r="B4" s="187" t="s">
        <v>306</v>
      </c>
      <c r="C4" s="1" t="s">
        <v>615</v>
      </c>
      <c r="D4" s="1">
        <v>4</v>
      </c>
      <c r="E4" s="1">
        <v>319</v>
      </c>
      <c r="F4" s="189">
        <v>9.6999999999999998E-28</v>
      </c>
      <c r="G4" s="1">
        <v>16</v>
      </c>
      <c r="H4" s="1">
        <v>197</v>
      </c>
      <c r="I4" s="189">
        <v>1.4999999999999999E-15</v>
      </c>
      <c r="J4" s="188" t="s">
        <v>308</v>
      </c>
      <c r="K4" s="188" t="s">
        <v>309</v>
      </c>
      <c r="L4" s="188" t="s">
        <v>310</v>
      </c>
      <c r="M4" s="188" t="s">
        <v>311</v>
      </c>
      <c r="N4" s="188" t="s">
        <v>312</v>
      </c>
      <c r="O4" s="188" t="s">
        <v>313</v>
      </c>
      <c r="P4" s="188" t="s">
        <v>314</v>
      </c>
      <c r="Q4" s="188" t="s">
        <v>315</v>
      </c>
      <c r="BC4" s="188" t="s">
        <v>316</v>
      </c>
    </row>
    <row r="5" spans="1:76">
      <c r="A5" s="1" t="s">
        <v>320</v>
      </c>
      <c r="B5" s="187" t="s">
        <v>321</v>
      </c>
      <c r="C5" s="1" t="s">
        <v>322</v>
      </c>
      <c r="D5" s="1">
        <v>5</v>
      </c>
      <c r="E5" s="1">
        <v>216</v>
      </c>
      <c r="F5" s="189">
        <v>2.2E-17</v>
      </c>
      <c r="G5" s="1">
        <v>6</v>
      </c>
      <c r="H5" s="1">
        <v>401</v>
      </c>
      <c r="I5" s="189">
        <v>7.4999999999999997E-36</v>
      </c>
      <c r="J5" s="188" t="s">
        <v>323</v>
      </c>
      <c r="BC5" s="188" t="s">
        <v>324</v>
      </c>
      <c r="BQ5" s="188" t="s">
        <v>325</v>
      </c>
      <c r="BR5" s="188" t="s">
        <v>326</v>
      </c>
    </row>
    <row r="6" spans="1:76">
      <c r="A6" s="1" t="s">
        <v>329</v>
      </c>
      <c r="B6" s="187" t="s">
        <v>330</v>
      </c>
      <c r="C6" s="1" t="s">
        <v>331</v>
      </c>
      <c r="D6" s="1">
        <v>6</v>
      </c>
      <c r="E6" s="1">
        <v>164</v>
      </c>
      <c r="F6" s="189">
        <v>3.1000000000000001E-12</v>
      </c>
      <c r="G6" s="1">
        <v>21</v>
      </c>
      <c r="H6" s="1">
        <v>145</v>
      </c>
      <c r="I6" s="189">
        <v>2.5000000000000002E-10</v>
      </c>
      <c r="J6" s="188" t="s">
        <v>266</v>
      </c>
      <c r="K6" s="188" t="s">
        <v>239</v>
      </c>
      <c r="L6" s="188" t="s">
        <v>332</v>
      </c>
      <c r="M6" s="188" t="s">
        <v>314</v>
      </c>
      <c r="N6" s="188" t="s">
        <v>333</v>
      </c>
      <c r="O6" s="188" t="s">
        <v>243</v>
      </c>
      <c r="P6" s="188" t="s">
        <v>334</v>
      </c>
      <c r="BC6" s="188" t="s">
        <v>246</v>
      </c>
      <c r="BD6" s="188" t="s">
        <v>335</v>
      </c>
      <c r="BQ6" s="188" t="s">
        <v>336</v>
      </c>
    </row>
    <row r="7" spans="1:76">
      <c r="A7" s="1" t="s">
        <v>339</v>
      </c>
      <c r="B7" s="187" t="s">
        <v>340</v>
      </c>
      <c r="C7" s="1" t="s">
        <v>341</v>
      </c>
      <c r="D7" s="1">
        <v>7</v>
      </c>
      <c r="E7" s="1">
        <v>154</v>
      </c>
      <c r="F7" s="189">
        <v>3.5000000000000002E-11</v>
      </c>
      <c r="G7" s="1">
        <v>19</v>
      </c>
      <c r="H7" s="1">
        <v>158</v>
      </c>
      <c r="I7" s="189">
        <v>1.5E-11</v>
      </c>
      <c r="J7" s="188" t="s">
        <v>342</v>
      </c>
      <c r="BC7" s="188" t="s">
        <v>343</v>
      </c>
      <c r="BQ7" s="188" t="s">
        <v>344</v>
      </c>
      <c r="BR7" s="188" t="s">
        <v>345</v>
      </c>
      <c r="BS7" s="188" t="s">
        <v>259</v>
      </c>
    </row>
    <row r="8" spans="1:76">
      <c r="A8" s="1" t="s">
        <v>348</v>
      </c>
      <c r="B8" s="187" t="s">
        <v>349</v>
      </c>
      <c r="C8" s="1" t="s">
        <v>350</v>
      </c>
      <c r="D8" s="1">
        <v>8</v>
      </c>
      <c r="E8" s="1">
        <v>131</v>
      </c>
      <c r="F8" s="189">
        <v>6.8999999999999997E-9</v>
      </c>
      <c r="G8" s="1">
        <v>8</v>
      </c>
      <c r="H8" s="1">
        <v>324</v>
      </c>
      <c r="I8" s="189">
        <v>3.3000000000000002E-28</v>
      </c>
      <c r="J8" s="1" t="s">
        <v>351</v>
      </c>
      <c r="BC8" s="188" t="s">
        <v>352</v>
      </c>
      <c r="BD8" s="188" t="s">
        <v>247</v>
      </c>
      <c r="BQ8" s="188" t="s">
        <v>353</v>
      </c>
      <c r="BR8" s="188" t="s">
        <v>354</v>
      </c>
    </row>
    <row r="9" spans="1:76">
      <c r="A9" s="1" t="s">
        <v>413</v>
      </c>
      <c r="B9" s="187" t="s">
        <v>414</v>
      </c>
      <c r="C9" s="1" t="s">
        <v>415</v>
      </c>
      <c r="D9" s="1">
        <v>14</v>
      </c>
      <c r="E9" s="1">
        <v>98</v>
      </c>
      <c r="F9" s="189">
        <v>1.4E-5</v>
      </c>
      <c r="G9" s="1">
        <v>4</v>
      </c>
      <c r="H9" s="1">
        <v>457</v>
      </c>
      <c r="I9" s="189">
        <v>1.6000000000000001E-41</v>
      </c>
      <c r="J9" s="188" t="s">
        <v>239</v>
      </c>
      <c r="K9" s="188" t="s">
        <v>342</v>
      </c>
      <c r="L9" s="188" t="s">
        <v>416</v>
      </c>
      <c r="M9" s="188" t="s">
        <v>417</v>
      </c>
      <c r="BC9" s="188" t="s">
        <v>418</v>
      </c>
      <c r="BD9" s="188" t="s">
        <v>352</v>
      </c>
      <c r="BE9" s="188" t="s">
        <v>247</v>
      </c>
      <c r="BF9" s="188" t="s">
        <v>289</v>
      </c>
      <c r="BQ9" s="188" t="s">
        <v>419</v>
      </c>
      <c r="BR9" s="188" t="s">
        <v>420</v>
      </c>
      <c r="BS9" s="188" t="s">
        <v>421</v>
      </c>
      <c r="BT9" s="188" t="s">
        <v>422</v>
      </c>
      <c r="BU9" s="188" t="s">
        <v>423</v>
      </c>
    </row>
    <row r="10" spans="1:76">
      <c r="A10" s="1" t="s">
        <v>755</v>
      </c>
      <c r="B10" s="187" t="s">
        <v>756</v>
      </c>
      <c r="C10" s="1" t="s">
        <v>757</v>
      </c>
      <c r="D10" s="1">
        <v>10</v>
      </c>
      <c r="E10" s="1">
        <v>112</v>
      </c>
      <c r="F10" s="189">
        <v>5.8999999999999996E-7</v>
      </c>
      <c r="G10" s="1">
        <v>30</v>
      </c>
      <c r="H10" s="1">
        <v>96</v>
      </c>
      <c r="I10" s="189">
        <v>2.3E-5</v>
      </c>
      <c r="J10" s="188" t="s">
        <v>444</v>
      </c>
      <c r="BC10" s="188" t="s">
        <v>247</v>
      </c>
      <c r="BQ10" s="188" t="s">
        <v>758</v>
      </c>
    </row>
    <row r="11" spans="1:76">
      <c r="A11" s="1" t="s">
        <v>426</v>
      </c>
      <c r="B11" s="187" t="s">
        <v>427</v>
      </c>
      <c r="C11" s="1" t="s">
        <v>428</v>
      </c>
      <c r="D11" s="1">
        <v>15</v>
      </c>
      <c r="E11" s="1">
        <v>97</v>
      </c>
      <c r="F11" s="189">
        <v>1.5999999999999999E-5</v>
      </c>
      <c r="G11" s="1">
        <v>31</v>
      </c>
      <c r="H11" s="1">
        <v>91</v>
      </c>
      <c r="I11" s="189">
        <v>6.6000000000000005E-5</v>
      </c>
      <c r="J11" s="188" t="s">
        <v>429</v>
      </c>
      <c r="K11" s="188" t="s">
        <v>430</v>
      </c>
      <c r="L11" s="188" t="s">
        <v>363</v>
      </c>
      <c r="M11" s="188" t="s">
        <v>431</v>
      </c>
      <c r="N11" s="188" t="s">
        <v>432</v>
      </c>
      <c r="BC11" s="188" t="s">
        <v>433</v>
      </c>
      <c r="BD11" s="188" t="s">
        <v>407</v>
      </c>
      <c r="BE11" s="188" t="s">
        <v>418</v>
      </c>
      <c r="BF11" s="188" t="s">
        <v>434</v>
      </c>
      <c r="BQ11" s="188" t="s">
        <v>435</v>
      </c>
    </row>
    <row r="12" spans="1:76">
      <c r="A12" s="1" t="s">
        <v>438</v>
      </c>
      <c r="B12" s="187" t="s">
        <v>439</v>
      </c>
      <c r="C12" s="1" t="s">
        <v>440</v>
      </c>
      <c r="D12" s="1">
        <v>16</v>
      </c>
      <c r="E12" s="1">
        <v>97</v>
      </c>
      <c r="F12" s="189">
        <v>1.7E-5</v>
      </c>
      <c r="G12" s="1">
        <v>28</v>
      </c>
      <c r="H12" s="1">
        <v>105</v>
      </c>
      <c r="I12" s="189">
        <v>2.7999999999999999E-6</v>
      </c>
      <c r="J12" s="188" t="s">
        <v>441</v>
      </c>
      <c r="K12" s="188" t="s">
        <v>442</v>
      </c>
      <c r="L12" s="188" t="s">
        <v>443</v>
      </c>
      <c r="M12" s="188" t="s">
        <v>444</v>
      </c>
      <c r="N12" s="188" t="s">
        <v>445</v>
      </c>
      <c r="O12" s="188" t="s">
        <v>446</v>
      </c>
      <c r="P12" s="188" t="s">
        <v>447</v>
      </c>
      <c r="Q12" s="188" t="s">
        <v>448</v>
      </c>
      <c r="R12" s="188" t="s">
        <v>449</v>
      </c>
      <c r="S12" s="188" t="s">
        <v>742</v>
      </c>
      <c r="BC12" s="188" t="s">
        <v>246</v>
      </c>
      <c r="BD12" s="188" t="s">
        <v>418</v>
      </c>
      <c r="BE12" s="188" t="s">
        <v>247</v>
      </c>
      <c r="BF12" s="188" t="s">
        <v>286</v>
      </c>
      <c r="BG12" s="188" t="s">
        <v>450</v>
      </c>
      <c r="BQ12" s="188" t="s">
        <v>419</v>
      </c>
      <c r="BR12" s="188" t="s">
        <v>451</v>
      </c>
      <c r="BS12" s="188" t="s">
        <v>452</v>
      </c>
      <c r="BT12" s="188" t="s">
        <v>453</v>
      </c>
      <c r="BU12" s="188" t="s">
        <v>454</v>
      </c>
      <c r="BV12" s="188" t="s">
        <v>455</v>
      </c>
      <c r="BW12" s="188" t="s">
        <v>423</v>
      </c>
    </row>
    <row r="13" spans="1:76">
      <c r="A13" s="1" t="s">
        <v>458</v>
      </c>
      <c r="B13" s="187" t="s">
        <v>459</v>
      </c>
      <c r="C13" s="1" t="s">
        <v>460</v>
      </c>
      <c r="D13" s="1">
        <v>17</v>
      </c>
      <c r="E13" s="1">
        <v>94</v>
      </c>
      <c r="F13" s="189">
        <v>3.4E-5</v>
      </c>
      <c r="G13" s="1">
        <v>25</v>
      </c>
      <c r="H13" s="1">
        <v>114</v>
      </c>
      <c r="I13" s="189">
        <v>3.2000000000000001E-7</v>
      </c>
      <c r="J13" s="188" t="s">
        <v>461</v>
      </c>
      <c r="BC13" s="188" t="s">
        <v>352</v>
      </c>
      <c r="BD13" s="188" t="s">
        <v>343</v>
      </c>
      <c r="BQ13" s="188" t="s">
        <v>462</v>
      </c>
    </row>
    <row r="14" spans="1:76">
      <c r="A14" s="1" t="s">
        <v>485</v>
      </c>
      <c r="B14" s="187" t="s">
        <v>486</v>
      </c>
      <c r="C14" s="1" t="s">
        <v>487</v>
      </c>
      <c r="D14" s="1">
        <v>20</v>
      </c>
      <c r="E14" s="1">
        <v>85</v>
      </c>
      <c r="F14" s="1">
        <v>2.9999999999999997E-4</v>
      </c>
      <c r="G14" s="1">
        <v>11</v>
      </c>
      <c r="H14" s="1">
        <v>254</v>
      </c>
      <c r="I14" s="189">
        <v>3.7999999999999998E-21</v>
      </c>
      <c r="BC14" s="188" t="s">
        <v>418</v>
      </c>
      <c r="BD14" s="188" t="s">
        <v>289</v>
      </c>
      <c r="BQ14" s="188" t="s">
        <v>488</v>
      </c>
      <c r="BR14" s="188" t="s">
        <v>489</v>
      </c>
    </row>
    <row r="15" spans="1:76">
      <c r="A15" s="1" t="s">
        <v>737</v>
      </c>
      <c r="B15" s="187" t="s">
        <v>738</v>
      </c>
      <c r="C15" s="1" t="s">
        <v>739</v>
      </c>
      <c r="D15" s="1">
        <v>21</v>
      </c>
      <c r="E15" s="1">
        <v>79</v>
      </c>
      <c r="F15" s="1">
        <v>1E-3</v>
      </c>
      <c r="G15" s="1">
        <v>27</v>
      </c>
      <c r="H15" s="1">
        <v>106</v>
      </c>
      <c r="I15" s="189">
        <v>2.0999999999999998E-6</v>
      </c>
      <c r="J15" s="188" t="s">
        <v>559</v>
      </c>
      <c r="BC15" s="188" t="s">
        <v>560</v>
      </c>
      <c r="BQ15" s="188" t="s">
        <v>462</v>
      </c>
    </row>
    <row r="16" spans="1:76">
      <c r="A16" s="1" t="s">
        <v>497</v>
      </c>
      <c r="B16" s="187" t="s">
        <v>498</v>
      </c>
      <c r="C16" s="1" t="s">
        <v>499</v>
      </c>
      <c r="D16" s="1">
        <v>22</v>
      </c>
      <c r="E16" s="1">
        <v>77</v>
      </c>
      <c r="F16" s="1">
        <v>1.9E-3</v>
      </c>
      <c r="G16" s="1">
        <v>9</v>
      </c>
      <c r="H16" s="1">
        <v>286</v>
      </c>
      <c r="I16" s="189">
        <v>1.9999999999999998E-24</v>
      </c>
      <c r="J16" s="188" t="s">
        <v>500</v>
      </c>
      <c r="K16" s="188" t="s">
        <v>501</v>
      </c>
      <c r="L16" s="188" t="s">
        <v>502</v>
      </c>
      <c r="M16" s="188" t="s">
        <v>503</v>
      </c>
      <c r="N16" s="188" t="s">
        <v>504</v>
      </c>
      <c r="O16" s="188" t="s">
        <v>505</v>
      </c>
      <c r="P16" s="188" t="s">
        <v>506</v>
      </c>
      <c r="Q16" s="188" t="s">
        <v>507</v>
      </c>
      <c r="R16" s="188" t="s">
        <v>508</v>
      </c>
      <c r="S16" s="188" t="s">
        <v>509</v>
      </c>
      <c r="T16" s="188" t="s">
        <v>510</v>
      </c>
      <c r="U16" s="188" t="s">
        <v>511</v>
      </c>
      <c r="V16" s="188" t="s">
        <v>512</v>
      </c>
      <c r="W16" s="188" t="s">
        <v>513</v>
      </c>
      <c r="X16" s="188" t="s">
        <v>514</v>
      </c>
      <c r="Y16" s="188" t="s">
        <v>515</v>
      </c>
      <c r="Z16" s="188" t="s">
        <v>516</v>
      </c>
      <c r="AA16" s="188" t="s">
        <v>517</v>
      </c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 t="s">
        <v>247</v>
      </c>
      <c r="BQ16" s="188" t="s">
        <v>518</v>
      </c>
      <c r="BR16" s="188" t="s">
        <v>519</v>
      </c>
    </row>
  </sheetData>
  <hyperlinks>
    <hyperlink ref="J2" r:id="rId1" display="http://www.ebi.ac.uk/QuickGO/GTerm?id=GO:0007155"/>
    <hyperlink ref="K2" r:id="rId2" display="http://www.ebi.ac.uk/QuickGO/GTerm?id=GO:0060739"/>
    <hyperlink ref="L2" r:id="rId3" display="http://www.ebi.ac.uk/QuickGO/GTerm?id=GO:0007528"/>
    <hyperlink ref="M2" r:id="rId4" display="http://www.ebi.ac.uk/QuickGO/GTerm?id=GO:0014012"/>
    <hyperlink ref="N2" r:id="rId5" display="http://www.ebi.ac.uk/QuickGO/GTerm?id=GO:0008284"/>
    <hyperlink ref="O2" r:id="rId6" display="http://www.ebi.ac.uk/QuickGO/GTerm?id=GO:0010628"/>
    <hyperlink ref="P2" r:id="rId7" display="http://www.ebi.ac.uk/QuickGO/GTerm?id=GO:0060740"/>
    <hyperlink ref="BC2" r:id="rId8" display="http://www.ebi.ac.uk/QuickGO/GTerm?id=GO:0005604"/>
    <hyperlink ref="BD2" r:id="rId9" display="http://www.ebi.ac.uk/QuickGO/GTerm?id=GO:0005615"/>
    <hyperlink ref="BE2" r:id="rId10" display="http://www.ebi.ac.uk/QuickGO/GTerm?id=GO:0005614"/>
    <hyperlink ref="BQ2" r:id="rId11" display="http://www.ebi.ac.uk/QuickGO/GTerm?id=GO:0045545"/>
    <hyperlink ref="J3" r:id="rId12" display="http://www.ebi.ac.uk/QuickGO/GTerm?id=GO:0031532"/>
    <hyperlink ref="K3" r:id="rId13" display="http://www.ebi.ac.uk/QuickGO/GTerm?id=GO:0001525"/>
    <hyperlink ref="L3" r:id="rId14" display="http://www.ebi.ac.uk/QuickGO/GTerm?id=GO:0043534"/>
    <hyperlink ref="M3" r:id="rId15" display="http://www.ebi.ac.uk/QuickGO/GTerm?id=GO:0016337"/>
    <hyperlink ref="N3" r:id="rId16" display="http://www.ebi.ac.uk/QuickGO/GTerm?id=GO:0000910"/>
    <hyperlink ref="O3" r:id="rId17" display="http://www.ebi.ac.uk/QuickGO/GTerm?id=GO:0001768"/>
    <hyperlink ref="P3" r:id="rId18" display="http://www.ebi.ac.uk/QuickGO/GTerm?id=GO:0051295"/>
    <hyperlink ref="Q3" r:id="rId19" display="http://www.ebi.ac.uk/QuickGO/GTerm?id=GO:0001701"/>
    <hyperlink ref="R3" r:id="rId20" display="http://www.ebi.ac.uk/QuickGO/GTerm?id=GO:0000212"/>
    <hyperlink ref="S3" r:id="rId21" display="http://www.ebi.ac.uk/QuickGO/GTerm?id=GO:0006509"/>
    <hyperlink ref="T3" r:id="rId22" display="http://www.ebi.ac.uk/QuickGO/GTerm?id=GO:0030224"/>
    <hyperlink ref="U3" r:id="rId23" display="http://www.ebi.ac.uk/QuickGO/GTerm?id=GO:0007520"/>
    <hyperlink ref="V3" r:id="rId24" display="http://www.ebi.ac.uk/QuickGO/GTerm?id=GO:0030220"/>
    <hyperlink ref="W3" r:id="rId25" display="http://www.ebi.ac.uk/QuickGO/GTerm?id=GO:0015031"/>
    <hyperlink ref="X3" r:id="rId26" display="http://www.ebi.ac.uk/QuickGO/GTerm?id=GO:0008360"/>
    <hyperlink ref="Y3" r:id="rId27" display="http://www.ebi.ac.uk/QuickGO/GTerm?id=GO:0032796"/>
    <hyperlink ref="BC3" r:id="rId28" display="http://www.ebi.ac.uk/QuickGO/GTerm?id=GO:0005826"/>
    <hyperlink ref="BD3" r:id="rId29" display="http://www.ebi.ac.uk/QuickGO/GTerm?id=GO:0005913"/>
    <hyperlink ref="BE3" r:id="rId30" display="http://www.ebi.ac.uk/QuickGO/GTerm?id=GO:0032154"/>
    <hyperlink ref="BF3" r:id="rId31" display="http://www.ebi.ac.uk/QuickGO/GTerm?id=GO:0030863"/>
    <hyperlink ref="BG3" r:id="rId32" display="http://www.ebi.ac.uk/QuickGO/GTerm?id=GO:0005829"/>
    <hyperlink ref="BH3" r:id="rId33" display="http://www.ebi.ac.uk/QuickGO/GTerm?id=GO:0070062"/>
    <hyperlink ref="BI3" r:id="rId34" display="http://www.ebi.ac.uk/QuickGO/GTerm?id=GO:0008305"/>
    <hyperlink ref="BJ3" r:id="rId35" display="http://www.ebi.ac.uk/QuickGO/GTerm?id=GO:0016460"/>
    <hyperlink ref="BK3" r:id="rId36" display="http://www.ebi.ac.uk/QuickGO/GTerm?id=GO:0005634"/>
    <hyperlink ref="BL3" r:id="rId37" display="http://www.ebi.ac.uk/QuickGO/GTerm?id=GO:0005886"/>
    <hyperlink ref="BM3" r:id="rId38" display="http://www.ebi.ac.uk/QuickGO/GTerm?id=GO:0001726"/>
    <hyperlink ref="BN3" r:id="rId39" display="http://www.ebi.ac.uk/QuickGO/GTerm?id=GO:0008180"/>
    <hyperlink ref="BO3" r:id="rId40" display="http://www.ebi.ac.uk/QuickGO/GTerm?id=GO:0001725"/>
    <hyperlink ref="BP3" r:id="rId41" display="http://www.ebi.ac.uk/QuickGO/GTerm?id=GO:0001931"/>
    <hyperlink ref="BQ3" r:id="rId42" display="http://www.ebi.ac.uk/QuickGO/GTerm?id=GO:0043531"/>
    <hyperlink ref="BR3" r:id="rId43" display="http://www.ebi.ac.uk/QuickGO/GTerm?id=GO:0005524"/>
    <hyperlink ref="BS3" r:id="rId44" display="http://www.ebi.ac.uk/QuickGO/GTerm?id=GO:0016887"/>
    <hyperlink ref="BT3" r:id="rId45" display="http://www.ebi.ac.uk/QuickGO/GTerm?id=GO:0051015"/>
    <hyperlink ref="BU3" r:id="rId46" display="http://www.ebi.ac.uk/QuickGO/GTerm?id=GO:0030898"/>
    <hyperlink ref="BV3" r:id="rId47" display="http://www.ebi.ac.uk/QuickGO/GTerm?id=GO:0000146"/>
    <hyperlink ref="BW3" r:id="rId48" display="http://www.ebi.ac.uk/QuickGO/GTerm?id=GO:0043495"/>
    <hyperlink ref="BX3" r:id="rId49" display="http://www.ebi.ac.uk/QuickGO/GTerm?id=GO:0042803"/>
    <hyperlink ref="J4" r:id="rId50" display="http://www.ebi.ac.uk/QuickGO/GTerm?id=GO:0007420"/>
    <hyperlink ref="K4" r:id="rId51" display="http://www.ebi.ac.uk/QuickGO/GTerm?id=GO:0048738"/>
    <hyperlink ref="L4" r:id="rId52" display="http://www.ebi.ac.uk/QuickGO/GTerm?id=GO:0060351"/>
    <hyperlink ref="M4" r:id="rId53" display="http://www.ebi.ac.uk/QuickGO/GTerm?id=GO:0002062"/>
    <hyperlink ref="N4" r:id="rId54" display="http://www.ebi.ac.uk/QuickGO/GTerm?id=GO:0048704"/>
    <hyperlink ref="O4" r:id="rId55" display="http://www.ebi.ac.uk/QuickGO/GTerm?id=GO:0001958"/>
    <hyperlink ref="P4" r:id="rId56" display="http://www.ebi.ac.uk/QuickGO/GTerm?id=GO:0030198"/>
    <hyperlink ref="Q4" r:id="rId57" display="http://www.ebi.ac.uk/QuickGO/GTerm?id=GO:0008104"/>
    <hyperlink ref="BC4" r:id="rId58" display="http://www.ebi.ac.uk/QuickGO/GTerm?id=GO:0005605"/>
    <hyperlink ref="J5" r:id="rId59" display="http://www.ebi.ac.uk/QuickGO/GTerm?id=GO:0006096"/>
    <hyperlink ref="BC5" r:id="rId60" display="http://www.ebi.ac.uk/QuickGO/GTerm?id=GO:0000015"/>
    <hyperlink ref="BQ5" r:id="rId61" display="http://www.ebi.ac.uk/QuickGO/GTerm?id=GO:0000287"/>
    <hyperlink ref="BR5" r:id="rId62" display="http://www.ebi.ac.uk/QuickGO/GTerm?id=GO:0004634"/>
    <hyperlink ref="J6" r:id="rId63" display="http://www.ebi.ac.uk/QuickGO/GTerm?id=GO:0001525"/>
    <hyperlink ref="K6" r:id="rId64" display="http://www.ebi.ac.uk/QuickGO/GTerm?id=GO:0007155"/>
    <hyperlink ref="L6" r:id="rId65" display="http://www.ebi.ac.uk/QuickGO/GTerm?id=GO:0001886"/>
    <hyperlink ref="M6" r:id="rId66" display="http://www.ebi.ac.uk/QuickGO/GTerm?id=GO:0030198"/>
    <hyperlink ref="N6" r:id="rId67" display="http://www.ebi.ac.uk/QuickGO/GTerm?id=GO:0030335"/>
    <hyperlink ref="O6" r:id="rId68" display="http://www.ebi.ac.uk/QuickGO/GTerm?id=GO:0008284"/>
    <hyperlink ref="P6" r:id="rId69" display="http://www.ebi.ac.uk/QuickGO/GTerm?id=GO:2000353"/>
    <hyperlink ref="BC6" r:id="rId70" display="http://www.ebi.ac.uk/QuickGO/GTerm?id=GO:0005604"/>
    <hyperlink ref="BD6" r:id="rId71" display="http://www.ebi.ac.uk/QuickGO/GTerm?id=GO:0005581"/>
    <hyperlink ref="BQ6" r:id="rId72" display="http://www.ebi.ac.uk/QuickGO/GTerm?id=GO:0005198"/>
    <hyperlink ref="J7" r:id="rId73" display="http://www.ebi.ac.uk/QuickGO/GTerm?id=GO:0006508"/>
    <hyperlink ref="BC7" r:id="rId74" display="http://www.ebi.ac.uk/QuickGO/GTerm?id=GO:0005576"/>
    <hyperlink ref="BQ7" r:id="rId75" display="http://www.ebi.ac.uk/QuickGO/GTerm?id=GO:0005518"/>
    <hyperlink ref="BR7" r:id="rId76" display="http://www.ebi.ac.uk/QuickGO/GTerm?id=GO:0008201"/>
    <hyperlink ref="BS7" r:id="rId77" display="http://www.ebi.ac.uk/QuickGO/GTerm?id=GO:0016504"/>
    <hyperlink ref="BC8" r:id="rId78" display="http://www.ebi.ac.uk/QuickGO/GTerm?id=GO:0031012"/>
    <hyperlink ref="BD8" r:id="rId79" display="http://www.ebi.ac.uk/QuickGO/GTerm?id=GO:0005615"/>
    <hyperlink ref="BQ8" r:id="rId80" display="http://www.ebi.ac.uk/QuickGO/GTerm?id=GO:0005507"/>
    <hyperlink ref="BR8" r:id="rId81" display="http://www.ebi.ac.uk/QuickGO/GTerm?id=GO:0016641"/>
    <hyperlink ref="J9" r:id="rId82" display="http://www.ebi.ac.uk/QuickGO/GTerm?id=GO:0007155"/>
    <hyperlink ref="K9" r:id="rId83" display="http://www.ebi.ac.uk/QuickGO/GTerm?id=GO:0006508"/>
    <hyperlink ref="L9" r:id="rId84" display="http://www.ebi.ac.uk/QuickGO/GTerm?id=GO:0006355"/>
    <hyperlink ref="M9" r:id="rId85" display="http://www.ebi.ac.uk/QuickGO/GTerm?id=GO:0006351"/>
    <hyperlink ref="BC9" r:id="rId86" display="http://www.ebi.ac.uk/QuickGO/GTerm?id=GO:0005737"/>
    <hyperlink ref="BD9" r:id="rId87" display="http://www.ebi.ac.uk/QuickGO/GTerm?id=GO:0031012"/>
    <hyperlink ref="BE9" r:id="rId88" display="http://www.ebi.ac.uk/QuickGO/GTerm?id=GO:0005615"/>
    <hyperlink ref="BF9" r:id="rId89" display="http://www.ebi.ac.uk/QuickGO/GTerm?id=GO:0005634"/>
    <hyperlink ref="BQ9" r:id="rId90" display="http://www.ebi.ac.uk/QuickGO/GTerm?id=GO:0003677"/>
    <hyperlink ref="BR9" r:id="rId91" display="http://www.ebi.ac.uk/QuickGO/GTerm?id=GO:0004180"/>
    <hyperlink ref="BS9" r:id="rId92" display="http://www.ebi.ac.uk/QuickGO/GTerm?id=GO:0004181"/>
    <hyperlink ref="BT9" r:id="rId93" display="http://www.ebi.ac.uk/QuickGO/GTerm?id=GO:0003714"/>
    <hyperlink ref="BU9" r:id="rId94" display="http://www.ebi.ac.uk/QuickGO/GTerm?id=GO:0008270"/>
    <hyperlink ref="J10" r:id="rId95" display="http://www.ebi.ac.uk/QuickGO/GTerm?id=GO:0043066"/>
    <hyperlink ref="BC10" r:id="rId96" display="http://www.ebi.ac.uk/QuickGO/GTerm?id=GO:0005615"/>
    <hyperlink ref="BQ10" r:id="rId97" display="http://www.ebi.ac.uk/QuickGO/GTerm?id=GO:0004857"/>
    <hyperlink ref="J11" r:id="rId98" display="http://www.ebi.ac.uk/QuickGO/GTerm?id=GO:0060020"/>
    <hyperlink ref="K11" r:id="rId99" display="http://www.ebi.ac.uk/QuickGO/GTerm?id=GO:0014002"/>
    <hyperlink ref="L11" r:id="rId100" display="http://www.ebi.ac.uk/QuickGO/GTerm?id=GO:0045109"/>
    <hyperlink ref="M11" r:id="rId101" display="http://www.ebi.ac.uk/QuickGO/GTerm?id=GO:0070307"/>
    <hyperlink ref="N11" r:id="rId102" display="http://www.ebi.ac.uk/QuickGO/GTerm?id=GO:0010977"/>
    <hyperlink ref="BC11" r:id="rId103" display="http://www.ebi.ac.uk/QuickGO/GTerm?id=GO:0031252"/>
    <hyperlink ref="BD11" r:id="rId104" display="http://www.ebi.ac.uk/QuickGO/GTerm?id=GO:0042995"/>
    <hyperlink ref="BE11" r:id="rId105" display="http://www.ebi.ac.uk/QuickGO/GTerm?id=GO:0005737"/>
    <hyperlink ref="BF11" r:id="rId106" display="http://www.ebi.ac.uk/QuickGO/GTerm?id=GO:0045098"/>
    <hyperlink ref="BQ11" r:id="rId107" display="http://www.ebi.ac.uk/QuickGO/GTerm?id=GO:0005212"/>
    <hyperlink ref="J12" r:id="rId108" display="http://www.ebi.ac.uk/QuickGO/GTerm?id=GO:0009267"/>
    <hyperlink ref="K12" r:id="rId109" display="http://www.ebi.ac.uk/QuickGO/GTerm?id=GO:0019836"/>
    <hyperlink ref="L12" r:id="rId110" display="http://www.ebi.ac.uk/QuickGO/GTerm?id=GO:0051659"/>
    <hyperlink ref="M12" r:id="rId111" display="http://www.ebi.ac.uk/QuickGO/GTerm?id=GO:0043066"/>
    <hyperlink ref="N12" r:id="rId112" display="http://www.ebi.ac.uk/QuickGO/GTerm?id=GO:0046010"/>
    <hyperlink ref="O12" r:id="rId113" display="http://www.ebi.ac.uk/QuickGO/GTerm?id=GO:0046689"/>
    <hyperlink ref="P12" r:id="rId114" display="http://www.ebi.ac.uk/QuickGO/GTerm?id=GO:0007584"/>
    <hyperlink ref="Q12" r:id="rId115" display="http://www.ebi.ac.uk/QuickGO/GTerm?id=GO:0010033"/>
    <hyperlink ref="R12" r:id="rId116" display="http://www.ebi.ac.uk/QuickGO/GTerm?id=GO:0070541"/>
    <hyperlink ref="S12" r:id="rId117" display="http://www.ebi.ac.uk/QuickGO/GTerm?id=GO:0006810"/>
    <hyperlink ref="BC12" r:id="rId118" display="http://www.ebi.ac.uk/QuickGO/GTerm?id=GO:0005604"/>
    <hyperlink ref="BD12" r:id="rId119" display="http://www.ebi.ac.uk/QuickGO/GTerm?id=GO:0005737"/>
    <hyperlink ref="BE12" r:id="rId120" display="http://www.ebi.ac.uk/QuickGO/GTerm?id=GO:0005615"/>
    <hyperlink ref="BF12" r:id="rId121" display="http://www.ebi.ac.uk/QuickGO/GTerm?id=GO:0070062"/>
    <hyperlink ref="BG12" r:id="rId122" display="http://www.ebi.ac.uk/QuickGO/GTerm?id=GO:0043234"/>
    <hyperlink ref="BQ12" r:id="rId123" display="http://www.ebi.ac.uk/QuickGO/GTerm?id=GO:0003677"/>
    <hyperlink ref="BR12" r:id="rId124" display="http://www.ebi.ac.uk/QuickGO/GTerm?id=GO:0008144"/>
    <hyperlink ref="BS12" r:id="rId125" display="http://www.ebi.ac.uk/QuickGO/GTerm?id=GO:0005504"/>
    <hyperlink ref="BT12" r:id="rId126" display="http://www.ebi.ac.uk/QuickGO/GTerm?id=GO:0019825"/>
    <hyperlink ref="BU12" r:id="rId127" display="http://www.ebi.ac.uk/QuickGO/GTerm?id=GO:0030170"/>
    <hyperlink ref="BV12" r:id="rId128" display="http://www.ebi.ac.uk/QuickGO/GTerm?id=GO:0015643"/>
    <hyperlink ref="BW12" r:id="rId129" display="http://www.ebi.ac.uk/QuickGO/GTerm?id=GO:0008270"/>
    <hyperlink ref="J13" r:id="rId130" display="http://www.ebi.ac.uk/QuickGO/GTerm?id=GO:0030500"/>
    <hyperlink ref="BC13" r:id="rId131" display="http://www.ebi.ac.uk/QuickGO/GTerm?id=GO:0031012"/>
    <hyperlink ref="BD13" r:id="rId132" display="http://www.ebi.ac.uk/QuickGO/GTerm?id=GO:0005576"/>
    <hyperlink ref="BQ13" r:id="rId133" display="http://www.ebi.ac.uk/QuickGO/GTerm?id=GO:0005509"/>
    <hyperlink ref="BC14" r:id="rId134" display="http://www.ebi.ac.uk/QuickGO/GTerm?id=GO:0005737"/>
    <hyperlink ref="BD14" r:id="rId135" display="http://www.ebi.ac.uk/QuickGO/GTerm?id=GO:0005634"/>
    <hyperlink ref="BQ14" r:id="rId136" display="http://www.ebi.ac.uk/QuickGO/GTerm?id=GO:0017025"/>
    <hyperlink ref="BR14" r:id="rId137" display="http://www.ebi.ac.uk/QuickGO/GTerm?id=GO:0003713"/>
    <hyperlink ref="J15" r:id="rId138" display="http://www.ebi.ac.uk/QuickGO/GTerm?id=GO:0007179"/>
    <hyperlink ref="BC15" r:id="rId139" display="http://www.ebi.ac.uk/QuickGO/GTerm?id=GO:0005578"/>
    <hyperlink ref="BQ15" r:id="rId140" display="http://www.ebi.ac.uk/QuickGO/GTerm?id=GO:0005509"/>
    <hyperlink ref="J16" r:id="rId141" display="http://www.ebi.ac.uk/QuickGO/GTerm?id=GO:0007596"/>
    <hyperlink ref="K16" r:id="rId142" display="http://www.ebi.ac.uk/QuickGO/GTerm?id=GO:0021683"/>
    <hyperlink ref="L16" r:id="rId143" display="http://www.ebi.ac.uk/QuickGO/GTerm?id=GO:0050974"/>
    <hyperlink ref="M16" r:id="rId144" display="http://www.ebi.ac.uk/QuickGO/GTerm?id=GO:0060384"/>
    <hyperlink ref="N16" r:id="rId145" display="http://www.ebi.ac.uk/QuickGO/GTerm?id=GO:0060291"/>
    <hyperlink ref="O16" r:id="rId146" display="http://www.ebi.ac.uk/QuickGO/GTerm?id=GO:0042628"/>
    <hyperlink ref="P16" r:id="rId147" display="http://www.ebi.ac.uk/QuickGO/GTerm?id=GO:0030308"/>
    <hyperlink ref="Q16" r:id="rId148" display="http://www.ebi.ac.uk/QuickGO/GTerm?id=GO:0008285"/>
    <hyperlink ref="R16" r:id="rId149" display="http://www.ebi.ac.uk/QuickGO/GTerm?id=GO:0014067"/>
    <hyperlink ref="S16" r:id="rId150" display="http://www.ebi.ac.uk/QuickGO/GTerm?id=GO:0010544"/>
    <hyperlink ref="T16" r:id="rId151" display="http://www.ebi.ac.uk/QuickGO/GTerm?id=GO:0042177"/>
    <hyperlink ref="U16" r:id="rId152" display="http://www.ebi.ac.uk/QuickGO/GTerm?id=GO:0045879"/>
    <hyperlink ref="V16" r:id="rId153" display="http://www.ebi.ac.uk/QuickGO/GTerm?id=GO:0010766"/>
    <hyperlink ref="W16" r:id="rId154" display="http://www.ebi.ac.uk/QuickGO/GTerm?id=GO:0051966"/>
    <hyperlink ref="X16" r:id="rId155" display="http://www.ebi.ac.uk/QuickGO/GTerm?id=GO:0048505"/>
    <hyperlink ref="Y16" r:id="rId156" display="http://www.ebi.ac.uk/QuickGO/GTerm?id=GO:0032940"/>
    <hyperlink ref="Z16" r:id="rId157" display="http://www.ebi.ac.uk/QuickGO/GTerm?id=GO:0033363"/>
    <hyperlink ref="AA16" r:id="rId158" display="http://www.ebi.ac.uk/QuickGO/GTerm?id=GO:0061108"/>
    <hyperlink ref="BC16" r:id="rId159" display="http://www.ebi.ac.uk/QuickGO/GTerm?id=GO:0005615"/>
    <hyperlink ref="BQ16" r:id="rId160" display="http://www.ebi.ac.uk/QuickGO/GTerm?id=GO:0005102"/>
    <hyperlink ref="BR16" r:id="rId161" display="http://www.ebi.ac.uk/QuickGO/GTerm?id=GO:0004867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workbookViewId="0">
      <selection activeCell="A16" sqref="A16:XFD17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67.83203125" style="1" customWidth="1"/>
    <col min="4" max="4" width="16.5" style="1" customWidth="1"/>
    <col min="5" max="5" width="20" style="1" customWidth="1"/>
    <col min="6" max="6" width="55" style="1" bestFit="1" customWidth="1"/>
    <col min="7" max="7" width="72.5" style="1" bestFit="1" customWidth="1"/>
    <col min="8" max="8" width="65" style="1" bestFit="1" customWidth="1"/>
    <col min="9" max="9" width="42.5" style="1" bestFit="1" customWidth="1"/>
    <col min="10" max="10" width="60" style="1" bestFit="1" customWidth="1"/>
    <col min="11" max="11" width="36.1640625" style="1" bestFit="1" customWidth="1"/>
    <col min="12" max="12" width="51.6640625" style="1" bestFit="1" customWidth="1"/>
    <col min="13" max="13" width="36.6640625" style="1" bestFit="1" customWidth="1"/>
    <col min="14" max="14" width="56" style="1" bestFit="1" customWidth="1"/>
    <col min="15" max="15" width="40" style="1" bestFit="1" customWidth="1"/>
    <col min="16" max="16" width="44.1640625" style="1" bestFit="1" customWidth="1"/>
    <col min="17" max="17" width="49.83203125" style="1" bestFit="1" customWidth="1"/>
    <col min="18" max="18" width="40.5" style="1" bestFit="1" customWidth="1"/>
    <col min="19" max="19" width="46.33203125" style="1" bestFit="1" customWidth="1"/>
    <col min="20" max="20" width="39" style="1" bestFit="1" customWidth="1"/>
    <col min="21" max="21" width="19.1640625" style="1" bestFit="1" customWidth="1"/>
    <col min="22" max="22" width="28.5" style="1" bestFit="1" customWidth="1"/>
    <col min="23" max="23" width="38.33203125" style="1" bestFit="1" customWidth="1"/>
    <col min="24" max="16384" width="8.83203125" style="1"/>
  </cols>
  <sheetData>
    <row r="1" spans="1:29">
      <c r="A1" s="1" t="s">
        <v>825</v>
      </c>
      <c r="B1" s="1" t="s">
        <v>223</v>
      </c>
      <c r="C1" s="1" t="s">
        <v>224</v>
      </c>
    </row>
    <row r="2" spans="1:29">
      <c r="A2" s="1" t="s">
        <v>236</v>
      </c>
      <c r="B2" s="187" t="s">
        <v>237</v>
      </c>
      <c r="C2" s="1" t="s">
        <v>238</v>
      </c>
      <c r="D2" s="1" t="s">
        <v>828</v>
      </c>
      <c r="E2" s="1" t="s">
        <v>829</v>
      </c>
      <c r="F2" s="188" t="s">
        <v>239</v>
      </c>
      <c r="G2" s="188" t="s">
        <v>240</v>
      </c>
      <c r="H2" s="188" t="s">
        <v>241</v>
      </c>
      <c r="I2" s="188" t="s">
        <v>242</v>
      </c>
      <c r="J2" s="188" t="s">
        <v>243</v>
      </c>
      <c r="K2" s="188" t="s">
        <v>244</v>
      </c>
      <c r="L2" s="188" t="s">
        <v>245</v>
      </c>
      <c r="M2" s="188"/>
      <c r="N2" s="188"/>
      <c r="O2" s="188"/>
      <c r="P2" s="188"/>
      <c r="Q2" s="188"/>
      <c r="R2" s="188"/>
      <c r="S2" s="188"/>
      <c r="T2" s="188"/>
    </row>
    <row r="3" spans="1:29">
      <c r="A3" s="1" t="s">
        <v>262</v>
      </c>
      <c r="B3" s="187" t="s">
        <v>263</v>
      </c>
      <c r="C3" s="1" t="s">
        <v>264</v>
      </c>
      <c r="D3" s="1" t="s">
        <v>828</v>
      </c>
      <c r="E3" s="1" t="s">
        <v>830</v>
      </c>
      <c r="F3" s="188" t="s">
        <v>265</v>
      </c>
      <c r="G3" s="188" t="s">
        <v>266</v>
      </c>
      <c r="H3" s="188" t="s">
        <v>267</v>
      </c>
      <c r="I3" s="188" t="s">
        <v>268</v>
      </c>
      <c r="J3" s="188" t="s">
        <v>269</v>
      </c>
      <c r="K3" s="188" t="s">
        <v>270</v>
      </c>
      <c r="L3" s="188" t="s">
        <v>271</v>
      </c>
      <c r="M3" s="188" t="s">
        <v>272</v>
      </c>
      <c r="N3" s="188" t="s">
        <v>273</v>
      </c>
      <c r="O3" s="188" t="s">
        <v>274</v>
      </c>
      <c r="P3" s="188" t="s">
        <v>275</v>
      </c>
      <c r="Q3" s="188" t="s">
        <v>276</v>
      </c>
      <c r="R3" s="188" t="s">
        <v>277</v>
      </c>
      <c r="S3" s="188" t="s">
        <v>278</v>
      </c>
      <c r="T3" s="188" t="s">
        <v>279</v>
      </c>
      <c r="U3" s="188" t="s">
        <v>280</v>
      </c>
      <c r="V3" s="188"/>
      <c r="W3" s="188"/>
      <c r="X3" s="188"/>
      <c r="Y3" s="188"/>
      <c r="Z3" s="188"/>
      <c r="AA3" s="188"/>
      <c r="AB3" s="188"/>
      <c r="AC3" s="188"/>
    </row>
    <row r="4" spans="1:29">
      <c r="A4" s="1" t="s">
        <v>614</v>
      </c>
      <c r="B4" s="187" t="s">
        <v>306</v>
      </c>
      <c r="C4" s="1" t="s">
        <v>615</v>
      </c>
      <c r="D4" s="1" t="s">
        <v>829</v>
      </c>
      <c r="F4" s="188" t="s">
        <v>308</v>
      </c>
      <c r="G4" s="188" t="s">
        <v>309</v>
      </c>
      <c r="H4" s="188" t="s">
        <v>310</v>
      </c>
      <c r="I4" s="188" t="s">
        <v>311</v>
      </c>
      <c r="J4" s="188" t="s">
        <v>312</v>
      </c>
      <c r="K4" s="188" t="s">
        <v>313</v>
      </c>
      <c r="L4" s="188" t="s">
        <v>314</v>
      </c>
      <c r="M4" s="188" t="s">
        <v>315</v>
      </c>
    </row>
    <row r="5" spans="1:29">
      <c r="A5" s="1" t="s">
        <v>320</v>
      </c>
      <c r="B5" s="187" t="s">
        <v>321</v>
      </c>
      <c r="C5" s="1" t="s">
        <v>322</v>
      </c>
      <c r="D5" s="1" t="s">
        <v>831</v>
      </c>
      <c r="F5" s="188" t="s">
        <v>323</v>
      </c>
    </row>
    <row r="6" spans="1:29">
      <c r="A6" s="1" t="s">
        <v>329</v>
      </c>
      <c r="B6" s="187" t="s">
        <v>330</v>
      </c>
      <c r="C6" s="1" t="s">
        <v>331</v>
      </c>
      <c r="D6" s="1" t="s">
        <v>828</v>
      </c>
      <c r="E6" s="1" t="s">
        <v>830</v>
      </c>
      <c r="F6" s="188" t="s">
        <v>266</v>
      </c>
      <c r="G6" s="188" t="s">
        <v>239</v>
      </c>
      <c r="H6" s="188" t="s">
        <v>332</v>
      </c>
      <c r="I6" s="188" t="s">
        <v>314</v>
      </c>
      <c r="J6" s="188" t="s">
        <v>333</v>
      </c>
      <c r="K6" s="188" t="s">
        <v>243</v>
      </c>
      <c r="L6" s="188" t="s">
        <v>334</v>
      </c>
    </row>
    <row r="7" spans="1:29">
      <c r="A7" s="1" t="s">
        <v>339</v>
      </c>
      <c r="B7" s="187" t="s">
        <v>340</v>
      </c>
      <c r="C7" s="1" t="s">
        <v>341</v>
      </c>
      <c r="D7" s="1" t="s">
        <v>832</v>
      </c>
      <c r="F7" s="188" t="s">
        <v>342</v>
      </c>
    </row>
    <row r="8" spans="1:29">
      <c r="A8" s="1" t="s">
        <v>348</v>
      </c>
      <c r="B8" s="187" t="s">
        <v>349</v>
      </c>
      <c r="C8" s="1" t="s">
        <v>350</v>
      </c>
      <c r="D8" s="1" t="s">
        <v>833</v>
      </c>
      <c r="E8" s="1" t="s">
        <v>833</v>
      </c>
      <c r="F8" s="1" t="s">
        <v>833</v>
      </c>
    </row>
    <row r="9" spans="1:29">
      <c r="A9" s="1" t="s">
        <v>413</v>
      </c>
      <c r="B9" s="187" t="s">
        <v>414</v>
      </c>
      <c r="C9" s="1" t="s">
        <v>415</v>
      </c>
      <c r="D9" s="1" t="s">
        <v>828</v>
      </c>
      <c r="E9" s="1" t="s">
        <v>832</v>
      </c>
      <c r="F9" s="188" t="s">
        <v>239</v>
      </c>
      <c r="G9" s="188" t="s">
        <v>342</v>
      </c>
      <c r="H9" s="188" t="s">
        <v>416</v>
      </c>
      <c r="I9" s="188" t="s">
        <v>417</v>
      </c>
    </row>
    <row r="10" spans="1:29">
      <c r="A10" s="1" t="s">
        <v>755</v>
      </c>
      <c r="B10" s="187" t="s">
        <v>756</v>
      </c>
      <c r="C10" s="1" t="s">
        <v>757</v>
      </c>
      <c r="D10" s="1" t="s">
        <v>830</v>
      </c>
      <c r="F10" s="188" t="s">
        <v>444</v>
      </c>
    </row>
    <row r="11" spans="1:29">
      <c r="A11" s="1" t="s">
        <v>426</v>
      </c>
      <c r="B11" s="187" t="s">
        <v>427</v>
      </c>
      <c r="C11" s="1" t="s">
        <v>428</v>
      </c>
      <c r="D11" s="1" t="s">
        <v>830</v>
      </c>
      <c r="F11" s="188" t="s">
        <v>429</v>
      </c>
      <c r="G11" s="188" t="s">
        <v>430</v>
      </c>
      <c r="H11" s="188" t="s">
        <v>363</v>
      </c>
      <c r="I11" s="188" t="s">
        <v>431</v>
      </c>
      <c r="J11" s="188" t="s">
        <v>432</v>
      </c>
    </row>
    <row r="12" spans="1:29">
      <c r="A12" s="1" t="s">
        <v>438</v>
      </c>
      <c r="B12" s="187" t="s">
        <v>439</v>
      </c>
      <c r="C12" s="1" t="s">
        <v>440</v>
      </c>
      <c r="D12" s="1" t="s">
        <v>834</v>
      </c>
      <c r="F12" s="188" t="s">
        <v>441</v>
      </c>
      <c r="G12" s="188" t="s">
        <v>442</v>
      </c>
      <c r="H12" s="188" t="s">
        <v>443</v>
      </c>
      <c r="I12" s="188" t="s">
        <v>444</v>
      </c>
      <c r="J12" s="188" t="s">
        <v>445</v>
      </c>
      <c r="K12" s="188" t="s">
        <v>446</v>
      </c>
      <c r="L12" s="188" t="s">
        <v>447</v>
      </c>
      <c r="M12" s="188" t="s">
        <v>448</v>
      </c>
      <c r="N12" s="188" t="s">
        <v>449</v>
      </c>
      <c r="O12" s="188" t="s">
        <v>742</v>
      </c>
    </row>
    <row r="13" spans="1:29">
      <c r="A13" s="1" t="s">
        <v>458</v>
      </c>
      <c r="B13" s="187" t="s">
        <v>459</v>
      </c>
      <c r="C13" s="1" t="s">
        <v>460</v>
      </c>
      <c r="D13" s="1" t="s">
        <v>835</v>
      </c>
      <c r="F13" s="188" t="s">
        <v>461</v>
      </c>
    </row>
    <row r="14" spans="1:29">
      <c r="A14" s="1" t="s">
        <v>485</v>
      </c>
      <c r="B14" s="187" t="s">
        <v>486</v>
      </c>
      <c r="C14" s="1" t="s">
        <v>487</v>
      </c>
      <c r="D14" s="1" t="s">
        <v>833</v>
      </c>
      <c r="E14" s="1" t="s">
        <v>833</v>
      </c>
      <c r="F14" s="1" t="s">
        <v>833</v>
      </c>
    </row>
    <row r="15" spans="1:29">
      <c r="A15" s="1" t="s">
        <v>737</v>
      </c>
      <c r="B15" s="187" t="s">
        <v>738</v>
      </c>
      <c r="C15" s="1" t="s">
        <v>739</v>
      </c>
      <c r="D15" s="1" t="s">
        <v>830</v>
      </c>
      <c r="F15" s="188" t="s">
        <v>559</v>
      </c>
    </row>
    <row r="16" spans="1:29">
      <c r="A16" s="1" t="s">
        <v>497</v>
      </c>
      <c r="B16" s="187" t="s">
        <v>498</v>
      </c>
      <c r="C16" s="1" t="s">
        <v>499</v>
      </c>
      <c r="D16" s="1" t="s">
        <v>830</v>
      </c>
      <c r="F16" s="188" t="s">
        <v>500</v>
      </c>
      <c r="G16" s="188" t="s">
        <v>501</v>
      </c>
      <c r="H16" s="188" t="s">
        <v>502</v>
      </c>
      <c r="I16" s="188" t="s">
        <v>503</v>
      </c>
      <c r="J16" s="188" t="s">
        <v>504</v>
      </c>
      <c r="K16" s="188" t="s">
        <v>505</v>
      </c>
      <c r="L16" s="188" t="s">
        <v>506</v>
      </c>
      <c r="M16" s="188" t="s">
        <v>507</v>
      </c>
      <c r="N16" s="188" t="s">
        <v>508</v>
      </c>
      <c r="O16" s="188" t="s">
        <v>509</v>
      </c>
      <c r="P16" s="188" t="s">
        <v>510</v>
      </c>
      <c r="Q16" s="188" t="s">
        <v>511</v>
      </c>
      <c r="R16" s="188" t="s">
        <v>512</v>
      </c>
      <c r="S16" s="188" t="s">
        <v>513</v>
      </c>
      <c r="T16" s="188" t="s">
        <v>514</v>
      </c>
      <c r="U16" s="188" t="s">
        <v>515</v>
      </c>
      <c r="V16" s="188" t="s">
        <v>516</v>
      </c>
      <c r="W16" s="188" t="s">
        <v>517</v>
      </c>
      <c r="X16" s="188"/>
      <c r="Y16" s="188"/>
      <c r="Z16" s="188"/>
      <c r="AA16" s="188"/>
      <c r="AB16" s="188"/>
      <c r="AC16" s="188"/>
    </row>
  </sheetData>
  <hyperlinks>
    <hyperlink ref="F2" r:id="rId1" display="http://www.ebi.ac.uk/QuickGO/GTerm?id=GO:0007155"/>
    <hyperlink ref="G2" r:id="rId2" display="http://www.ebi.ac.uk/QuickGO/GTerm?id=GO:0060739"/>
    <hyperlink ref="H2" r:id="rId3" display="http://www.ebi.ac.uk/QuickGO/GTerm?id=GO:0007528"/>
    <hyperlink ref="I2" r:id="rId4" display="http://www.ebi.ac.uk/QuickGO/GTerm?id=GO:0014012"/>
    <hyperlink ref="J2" r:id="rId5" display="http://www.ebi.ac.uk/QuickGO/GTerm?id=GO:0008284"/>
    <hyperlink ref="K2" r:id="rId6" display="http://www.ebi.ac.uk/QuickGO/GTerm?id=GO:0010628"/>
    <hyperlink ref="L2" r:id="rId7" display="http://www.ebi.ac.uk/QuickGO/GTerm?id=GO:0060740"/>
    <hyperlink ref="F3" r:id="rId8" display="http://www.ebi.ac.uk/QuickGO/GTerm?id=GO:0031532"/>
    <hyperlink ref="G3" r:id="rId9" display="http://www.ebi.ac.uk/QuickGO/GTerm?id=GO:0001525"/>
    <hyperlink ref="H3" r:id="rId10" display="http://www.ebi.ac.uk/QuickGO/GTerm?id=GO:0043534"/>
    <hyperlink ref="I3" r:id="rId11" display="http://www.ebi.ac.uk/QuickGO/GTerm?id=GO:0016337"/>
    <hyperlink ref="J3" r:id="rId12" display="http://www.ebi.ac.uk/QuickGO/GTerm?id=GO:0000910"/>
    <hyperlink ref="K3" r:id="rId13" display="http://www.ebi.ac.uk/QuickGO/GTerm?id=GO:0001768"/>
    <hyperlink ref="L3" r:id="rId14" display="http://www.ebi.ac.uk/QuickGO/GTerm?id=GO:0051295"/>
    <hyperlink ref="M3" r:id="rId15" display="http://www.ebi.ac.uk/QuickGO/GTerm?id=GO:0001701"/>
    <hyperlink ref="N3" r:id="rId16" display="http://www.ebi.ac.uk/QuickGO/GTerm?id=GO:0000212"/>
    <hyperlink ref="O3" r:id="rId17" display="http://www.ebi.ac.uk/QuickGO/GTerm?id=GO:0006509"/>
    <hyperlink ref="P3" r:id="rId18" display="http://www.ebi.ac.uk/QuickGO/GTerm?id=GO:0030224"/>
    <hyperlink ref="Q3" r:id="rId19" display="http://www.ebi.ac.uk/QuickGO/GTerm?id=GO:0007520"/>
    <hyperlink ref="R3" r:id="rId20" display="http://www.ebi.ac.uk/QuickGO/GTerm?id=GO:0030220"/>
    <hyperlink ref="S3" r:id="rId21" display="http://www.ebi.ac.uk/QuickGO/GTerm?id=GO:0015031"/>
    <hyperlink ref="T3" r:id="rId22" display="http://www.ebi.ac.uk/QuickGO/GTerm?id=GO:0008360"/>
    <hyperlink ref="U3" r:id="rId23" display="http://www.ebi.ac.uk/QuickGO/GTerm?id=GO:0032796"/>
    <hyperlink ref="F4" r:id="rId24" display="http://www.ebi.ac.uk/QuickGO/GTerm?id=GO:0007420"/>
    <hyperlink ref="G4" r:id="rId25" display="http://www.ebi.ac.uk/QuickGO/GTerm?id=GO:0048738"/>
    <hyperlink ref="H4" r:id="rId26" display="http://www.ebi.ac.uk/QuickGO/GTerm?id=GO:0060351"/>
    <hyperlink ref="I4" r:id="rId27" display="http://www.ebi.ac.uk/QuickGO/GTerm?id=GO:0002062"/>
    <hyperlink ref="J4" r:id="rId28" display="http://www.ebi.ac.uk/QuickGO/GTerm?id=GO:0048704"/>
    <hyperlink ref="K4" r:id="rId29" display="http://www.ebi.ac.uk/QuickGO/GTerm?id=GO:0001958"/>
    <hyperlink ref="L4" r:id="rId30" display="http://www.ebi.ac.uk/QuickGO/GTerm?id=GO:0030198"/>
    <hyperlink ref="M4" r:id="rId31" display="http://www.ebi.ac.uk/QuickGO/GTerm?id=GO:0008104"/>
    <hyperlink ref="F5" r:id="rId32" display="http://www.ebi.ac.uk/QuickGO/GTerm?id=GO:0006096"/>
    <hyperlink ref="F6" r:id="rId33" display="http://www.ebi.ac.uk/QuickGO/GTerm?id=GO:0001525"/>
    <hyperlink ref="G6" r:id="rId34" display="http://www.ebi.ac.uk/QuickGO/GTerm?id=GO:0007155"/>
    <hyperlink ref="H6" r:id="rId35" display="http://www.ebi.ac.uk/QuickGO/GTerm?id=GO:0001886"/>
    <hyperlink ref="I6" r:id="rId36" display="http://www.ebi.ac.uk/QuickGO/GTerm?id=GO:0030198"/>
    <hyperlink ref="J6" r:id="rId37" display="http://www.ebi.ac.uk/QuickGO/GTerm?id=GO:0030335"/>
    <hyperlink ref="K6" r:id="rId38" display="http://www.ebi.ac.uk/QuickGO/GTerm?id=GO:0008284"/>
    <hyperlink ref="L6" r:id="rId39" display="http://www.ebi.ac.uk/QuickGO/GTerm?id=GO:2000353"/>
    <hyperlink ref="F7" r:id="rId40" display="http://www.ebi.ac.uk/QuickGO/GTerm?id=GO:0006508"/>
    <hyperlink ref="F9" r:id="rId41" display="http://www.ebi.ac.uk/QuickGO/GTerm?id=GO:0007155"/>
    <hyperlink ref="G9" r:id="rId42" display="http://www.ebi.ac.uk/QuickGO/GTerm?id=GO:0006508"/>
    <hyperlink ref="H9" r:id="rId43" display="http://www.ebi.ac.uk/QuickGO/GTerm?id=GO:0006355"/>
    <hyperlink ref="I9" r:id="rId44" display="http://www.ebi.ac.uk/QuickGO/GTerm?id=GO:0006351"/>
    <hyperlink ref="F10" r:id="rId45" display="http://www.ebi.ac.uk/QuickGO/GTerm?id=GO:0043066"/>
    <hyperlink ref="F11" r:id="rId46" display="http://www.ebi.ac.uk/QuickGO/GTerm?id=GO:0060020"/>
    <hyperlink ref="G11" r:id="rId47" display="http://www.ebi.ac.uk/QuickGO/GTerm?id=GO:0014002"/>
    <hyperlink ref="H11" r:id="rId48" display="http://www.ebi.ac.uk/QuickGO/GTerm?id=GO:0045109"/>
    <hyperlink ref="I11" r:id="rId49" display="http://www.ebi.ac.uk/QuickGO/GTerm?id=GO:0070307"/>
    <hyperlink ref="J11" r:id="rId50" display="http://www.ebi.ac.uk/QuickGO/GTerm?id=GO:0010977"/>
    <hyperlink ref="F12" r:id="rId51" display="http://www.ebi.ac.uk/QuickGO/GTerm?id=GO:0009267"/>
    <hyperlink ref="G12" r:id="rId52" display="http://www.ebi.ac.uk/QuickGO/GTerm?id=GO:0019836"/>
    <hyperlink ref="H12" r:id="rId53" display="http://www.ebi.ac.uk/QuickGO/GTerm?id=GO:0051659"/>
    <hyperlink ref="I12" r:id="rId54" display="http://www.ebi.ac.uk/QuickGO/GTerm?id=GO:0043066"/>
    <hyperlink ref="J12" r:id="rId55" display="http://www.ebi.ac.uk/QuickGO/GTerm?id=GO:0046010"/>
    <hyperlink ref="K12" r:id="rId56" display="http://www.ebi.ac.uk/QuickGO/GTerm?id=GO:0046689"/>
    <hyperlink ref="L12" r:id="rId57" display="http://www.ebi.ac.uk/QuickGO/GTerm?id=GO:0007584"/>
    <hyperlink ref="M12" r:id="rId58" display="http://www.ebi.ac.uk/QuickGO/GTerm?id=GO:0010033"/>
    <hyperlink ref="N12" r:id="rId59" display="http://www.ebi.ac.uk/QuickGO/GTerm?id=GO:0070541"/>
    <hyperlink ref="O12" r:id="rId60" display="http://www.ebi.ac.uk/QuickGO/GTerm?id=GO:0006810"/>
    <hyperlink ref="F13" r:id="rId61" display="http://www.ebi.ac.uk/QuickGO/GTerm?id=GO:0030500"/>
    <hyperlink ref="F15" r:id="rId62" display="http://www.ebi.ac.uk/QuickGO/GTerm?id=GO:0007179"/>
    <hyperlink ref="F16" r:id="rId63" display="http://www.ebi.ac.uk/QuickGO/GTerm?id=GO:0007596"/>
    <hyperlink ref="G16" r:id="rId64" display="http://www.ebi.ac.uk/QuickGO/GTerm?id=GO:0021683"/>
    <hyperlink ref="H16" r:id="rId65" display="http://www.ebi.ac.uk/QuickGO/GTerm?id=GO:0050974"/>
    <hyperlink ref="I16" r:id="rId66" display="http://www.ebi.ac.uk/QuickGO/GTerm?id=GO:0060384"/>
    <hyperlink ref="J16" r:id="rId67" display="http://www.ebi.ac.uk/QuickGO/GTerm?id=GO:0060291"/>
    <hyperlink ref="K16" r:id="rId68" display="http://www.ebi.ac.uk/QuickGO/GTerm?id=GO:0042628"/>
    <hyperlink ref="L16" r:id="rId69" display="http://www.ebi.ac.uk/QuickGO/GTerm?id=GO:0030308"/>
    <hyperlink ref="M16" r:id="rId70" display="http://www.ebi.ac.uk/QuickGO/GTerm?id=GO:0008285"/>
    <hyperlink ref="N16" r:id="rId71" display="http://www.ebi.ac.uk/QuickGO/GTerm?id=GO:0014067"/>
    <hyperlink ref="O16" r:id="rId72" display="http://www.ebi.ac.uk/QuickGO/GTerm?id=GO:0010544"/>
    <hyperlink ref="P16" r:id="rId73" display="http://www.ebi.ac.uk/QuickGO/GTerm?id=GO:0042177"/>
    <hyperlink ref="Q16" r:id="rId74" display="http://www.ebi.ac.uk/QuickGO/GTerm?id=GO:0045879"/>
    <hyperlink ref="R16" r:id="rId75" display="http://www.ebi.ac.uk/QuickGO/GTerm?id=GO:0010766"/>
    <hyperlink ref="S16" r:id="rId76" display="http://www.ebi.ac.uk/QuickGO/GTerm?id=GO:0051966"/>
    <hyperlink ref="T16" r:id="rId77" display="http://www.ebi.ac.uk/QuickGO/GTerm?id=GO:0048505"/>
    <hyperlink ref="U16" r:id="rId78" display="http://www.ebi.ac.uk/QuickGO/GTerm?id=GO:0032940"/>
    <hyperlink ref="V16" r:id="rId79" display="http://www.ebi.ac.uk/QuickGO/GTerm?id=GO:0033363"/>
    <hyperlink ref="W16" r:id="rId80" display="http://www.ebi.ac.uk/QuickGO/GTerm?id=GO:0061108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A16" sqref="A16:XFD17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69.1640625" style="1" bestFit="1" customWidth="1"/>
    <col min="4" max="5" width="34.5" style="1" bestFit="1" customWidth="1"/>
    <col min="6" max="6" width="24.83203125" style="1" bestFit="1" customWidth="1"/>
    <col min="7" max="8" width="29.6640625" style="1" bestFit="1" customWidth="1"/>
    <col min="9" max="9" width="15.6640625" style="1" bestFit="1" customWidth="1"/>
    <col min="10" max="10" width="29.6640625" style="1" bestFit="1" customWidth="1"/>
    <col min="11" max="11" width="16.1640625" style="1" bestFit="1" customWidth="1"/>
    <col min="12" max="12" width="17.33203125" style="1" bestFit="1" customWidth="1"/>
    <col min="13" max="13" width="7.83203125" style="1" bestFit="1" customWidth="1"/>
    <col min="14" max="14" width="17.6640625" style="1" bestFit="1" customWidth="1"/>
    <col min="15" max="15" width="6" style="1" bestFit="1" customWidth="1"/>
    <col min="16" max="16" width="12.1640625" style="1" bestFit="1" customWidth="1"/>
    <col min="17" max="17" width="10.83203125" style="1" bestFit="1" customWidth="1"/>
    <col min="18" max="18" width="7.5" style="1" bestFit="1" customWidth="1"/>
    <col min="19" max="16384" width="8.83203125" style="1"/>
  </cols>
  <sheetData>
    <row r="1" spans="1:18">
      <c r="A1" s="1" t="s">
        <v>825</v>
      </c>
      <c r="B1" s="1" t="s">
        <v>223</v>
      </c>
      <c r="C1" s="1" t="s">
        <v>224</v>
      </c>
      <c r="E1" s="1" t="s">
        <v>226</v>
      </c>
    </row>
    <row r="2" spans="1:18">
      <c r="A2" s="1" t="s">
        <v>236</v>
      </c>
      <c r="B2" s="187" t="s">
        <v>237</v>
      </c>
      <c r="C2" s="1" t="s">
        <v>238</v>
      </c>
      <c r="D2" s="1" t="s">
        <v>836</v>
      </c>
      <c r="E2" s="188" t="s">
        <v>246</v>
      </c>
      <c r="F2" s="188" t="s">
        <v>247</v>
      </c>
      <c r="G2" s="188" t="s">
        <v>248</v>
      </c>
    </row>
    <row r="3" spans="1:18">
      <c r="A3" s="1" t="s">
        <v>262</v>
      </c>
      <c r="B3" s="187" t="s">
        <v>263</v>
      </c>
      <c r="C3" s="1" t="s">
        <v>264</v>
      </c>
      <c r="D3" s="1" t="s">
        <v>837</v>
      </c>
      <c r="E3" s="188" t="s">
        <v>281</v>
      </c>
      <c r="F3" s="188" t="s">
        <v>282</v>
      </c>
      <c r="G3" s="188" t="s">
        <v>283</v>
      </c>
      <c r="H3" s="188" t="s">
        <v>284</v>
      </c>
      <c r="I3" s="188" t="s">
        <v>285</v>
      </c>
      <c r="J3" s="188" t="s">
        <v>286</v>
      </c>
      <c r="K3" s="188" t="s">
        <v>287</v>
      </c>
      <c r="L3" s="188" t="s">
        <v>288</v>
      </c>
      <c r="M3" s="188" t="s">
        <v>289</v>
      </c>
      <c r="N3" s="188" t="s">
        <v>290</v>
      </c>
      <c r="O3" s="188" t="s">
        <v>291</v>
      </c>
      <c r="P3" s="188" t="s">
        <v>292</v>
      </c>
      <c r="Q3" s="188" t="s">
        <v>293</v>
      </c>
      <c r="R3" s="188" t="s">
        <v>294</v>
      </c>
    </row>
    <row r="4" spans="1:18">
      <c r="A4" s="1" t="s">
        <v>614</v>
      </c>
      <c r="B4" s="187" t="s">
        <v>306</v>
      </c>
      <c r="C4" s="1" t="s">
        <v>615</v>
      </c>
      <c r="D4" s="1" t="s">
        <v>838</v>
      </c>
      <c r="E4" s="188" t="s">
        <v>316</v>
      </c>
    </row>
    <row r="5" spans="1:18">
      <c r="A5" s="1" t="s">
        <v>320</v>
      </c>
      <c r="B5" s="187" t="s">
        <v>321</v>
      </c>
      <c r="C5" s="1" t="s">
        <v>322</v>
      </c>
      <c r="D5" s="1" t="s">
        <v>839</v>
      </c>
      <c r="E5" s="188" t="s">
        <v>324</v>
      </c>
    </row>
    <row r="6" spans="1:18">
      <c r="A6" s="1" t="s">
        <v>329</v>
      </c>
      <c r="B6" s="187" t="s">
        <v>330</v>
      </c>
      <c r="C6" s="1" t="s">
        <v>331</v>
      </c>
      <c r="D6" s="1" t="s">
        <v>836</v>
      </c>
      <c r="E6" s="188" t="s">
        <v>246</v>
      </c>
      <c r="F6" s="188" t="s">
        <v>335</v>
      </c>
    </row>
    <row r="7" spans="1:18">
      <c r="A7" s="1" t="s">
        <v>339</v>
      </c>
      <c r="B7" s="187" t="s">
        <v>340</v>
      </c>
      <c r="C7" s="1" t="s">
        <v>341</v>
      </c>
      <c r="D7" s="1" t="s">
        <v>840</v>
      </c>
      <c r="E7" s="188" t="s">
        <v>343</v>
      </c>
    </row>
    <row r="8" spans="1:18">
      <c r="A8" s="1" t="s">
        <v>348</v>
      </c>
      <c r="B8" s="187" t="s">
        <v>349</v>
      </c>
      <c r="C8" s="1" t="s">
        <v>350</v>
      </c>
      <c r="D8" s="1" t="s">
        <v>840</v>
      </c>
      <c r="E8" s="188" t="s">
        <v>352</v>
      </c>
      <c r="F8" s="188" t="s">
        <v>247</v>
      </c>
    </row>
    <row r="9" spans="1:18">
      <c r="A9" s="1" t="s">
        <v>413</v>
      </c>
      <c r="B9" s="187" t="s">
        <v>414</v>
      </c>
      <c r="C9" s="1" t="s">
        <v>415</v>
      </c>
      <c r="D9" s="1" t="s">
        <v>840</v>
      </c>
      <c r="E9" s="188" t="s">
        <v>418</v>
      </c>
      <c r="F9" s="188" t="s">
        <v>352</v>
      </c>
      <c r="G9" s="188" t="s">
        <v>247</v>
      </c>
      <c r="H9" s="188" t="s">
        <v>289</v>
      </c>
    </row>
    <row r="10" spans="1:18">
      <c r="A10" s="1" t="s">
        <v>755</v>
      </c>
      <c r="B10" s="187" t="s">
        <v>756</v>
      </c>
      <c r="C10" s="1" t="s">
        <v>757</v>
      </c>
      <c r="D10" s="1" t="s">
        <v>840</v>
      </c>
      <c r="E10" s="188" t="s">
        <v>247</v>
      </c>
    </row>
    <row r="11" spans="1:18">
      <c r="A11" s="1" t="s">
        <v>426</v>
      </c>
      <c r="B11" s="187" t="s">
        <v>427</v>
      </c>
      <c r="C11" s="1" t="s">
        <v>428</v>
      </c>
      <c r="D11" s="1" t="s">
        <v>841</v>
      </c>
      <c r="E11" s="188" t="s">
        <v>433</v>
      </c>
      <c r="F11" s="188" t="s">
        <v>407</v>
      </c>
      <c r="G11" s="188" t="s">
        <v>418</v>
      </c>
      <c r="H11" s="188" t="s">
        <v>434</v>
      </c>
    </row>
    <row r="12" spans="1:18">
      <c r="A12" s="1" t="s">
        <v>438</v>
      </c>
      <c r="B12" s="187" t="s">
        <v>439</v>
      </c>
      <c r="C12" s="1" t="s">
        <v>440</v>
      </c>
      <c r="D12" s="1" t="s">
        <v>836</v>
      </c>
      <c r="E12" s="188" t="s">
        <v>246</v>
      </c>
      <c r="F12" s="188" t="s">
        <v>418</v>
      </c>
      <c r="G12" s="188" t="s">
        <v>247</v>
      </c>
      <c r="H12" s="188" t="s">
        <v>286</v>
      </c>
      <c r="I12" s="188" t="s">
        <v>450</v>
      </c>
    </row>
    <row r="13" spans="1:18">
      <c r="A13" s="1" t="s">
        <v>458</v>
      </c>
      <c r="B13" s="187" t="s">
        <v>459</v>
      </c>
      <c r="C13" s="1" t="s">
        <v>460</v>
      </c>
      <c r="D13" s="1" t="s">
        <v>840</v>
      </c>
      <c r="E13" s="188" t="s">
        <v>352</v>
      </c>
      <c r="F13" s="188" t="s">
        <v>343</v>
      </c>
    </row>
    <row r="14" spans="1:18">
      <c r="A14" s="1" t="s">
        <v>485</v>
      </c>
      <c r="B14" s="187" t="s">
        <v>486</v>
      </c>
      <c r="C14" s="1" t="s">
        <v>487</v>
      </c>
      <c r="D14" s="1" t="s">
        <v>842</v>
      </c>
      <c r="E14" s="188" t="s">
        <v>418</v>
      </c>
      <c r="F14" s="188" t="s">
        <v>289</v>
      </c>
    </row>
    <row r="15" spans="1:18">
      <c r="A15" s="1" t="s">
        <v>737</v>
      </c>
      <c r="B15" s="187" t="s">
        <v>738</v>
      </c>
      <c r="C15" s="1" t="s">
        <v>739</v>
      </c>
      <c r="D15" s="1" t="s">
        <v>840</v>
      </c>
      <c r="E15" s="188" t="s">
        <v>560</v>
      </c>
    </row>
    <row r="16" spans="1:18">
      <c r="A16" s="1" t="s">
        <v>497</v>
      </c>
      <c r="B16" s="187" t="s">
        <v>498</v>
      </c>
      <c r="C16" s="1" t="s">
        <v>499</v>
      </c>
      <c r="D16" s="1" t="s">
        <v>840</v>
      </c>
      <c r="E16" s="188" t="s">
        <v>247</v>
      </c>
    </row>
  </sheetData>
  <hyperlinks>
    <hyperlink ref="E2" r:id="rId1" display="http://www.ebi.ac.uk/QuickGO/GTerm?id=GO:0005604"/>
    <hyperlink ref="F2" r:id="rId2" display="http://www.ebi.ac.uk/QuickGO/GTerm?id=GO:0005615"/>
    <hyperlink ref="G2" r:id="rId3" display="http://www.ebi.ac.uk/QuickGO/GTerm?id=GO:0005614"/>
    <hyperlink ref="E3" r:id="rId4" display="http://www.ebi.ac.uk/QuickGO/GTerm?id=GO:0005826"/>
    <hyperlink ref="F3" r:id="rId5" display="http://www.ebi.ac.uk/QuickGO/GTerm?id=GO:0005913"/>
    <hyperlink ref="G3" r:id="rId6" display="http://www.ebi.ac.uk/QuickGO/GTerm?id=GO:0032154"/>
    <hyperlink ref="H3" r:id="rId7" display="http://www.ebi.ac.uk/QuickGO/GTerm?id=GO:0030863"/>
    <hyperlink ref="I3" r:id="rId8" display="http://www.ebi.ac.uk/QuickGO/GTerm?id=GO:0005829"/>
    <hyperlink ref="J3" r:id="rId9" display="http://www.ebi.ac.uk/QuickGO/GTerm?id=GO:0070062"/>
    <hyperlink ref="K3" r:id="rId10" display="http://www.ebi.ac.uk/QuickGO/GTerm?id=GO:0008305"/>
    <hyperlink ref="L3" r:id="rId11" display="http://www.ebi.ac.uk/QuickGO/GTerm?id=GO:0016460"/>
    <hyperlink ref="M3" r:id="rId12" display="http://www.ebi.ac.uk/QuickGO/GTerm?id=GO:0005634"/>
    <hyperlink ref="N3" r:id="rId13" display="http://www.ebi.ac.uk/QuickGO/GTerm?id=GO:0005886"/>
    <hyperlink ref="O3" r:id="rId14" display="http://www.ebi.ac.uk/QuickGO/GTerm?id=GO:0001726"/>
    <hyperlink ref="P3" r:id="rId15" display="http://www.ebi.ac.uk/QuickGO/GTerm?id=GO:0008180"/>
    <hyperlink ref="Q3" r:id="rId16" display="http://www.ebi.ac.uk/QuickGO/GTerm?id=GO:0001725"/>
    <hyperlink ref="R3" r:id="rId17" display="http://www.ebi.ac.uk/QuickGO/GTerm?id=GO:0001931"/>
    <hyperlink ref="E4" r:id="rId18" display="http://www.ebi.ac.uk/QuickGO/GTerm?id=GO:0005605"/>
    <hyperlink ref="E5" r:id="rId19" display="http://www.ebi.ac.uk/QuickGO/GTerm?id=GO:0000015"/>
    <hyperlink ref="E6" r:id="rId20" display="http://www.ebi.ac.uk/QuickGO/GTerm?id=GO:0005604"/>
    <hyperlink ref="F6" r:id="rId21" display="http://www.ebi.ac.uk/QuickGO/GTerm?id=GO:0005581"/>
    <hyperlink ref="E7" r:id="rId22" display="http://www.ebi.ac.uk/QuickGO/GTerm?id=GO:0005576"/>
    <hyperlink ref="E8" r:id="rId23" display="http://www.ebi.ac.uk/QuickGO/GTerm?id=GO:0031012"/>
    <hyperlink ref="F8" r:id="rId24" display="http://www.ebi.ac.uk/QuickGO/GTerm?id=GO:0005615"/>
    <hyperlink ref="E9" r:id="rId25" display="http://www.ebi.ac.uk/QuickGO/GTerm?id=GO:0005737"/>
    <hyperlink ref="F9" r:id="rId26" display="http://www.ebi.ac.uk/QuickGO/GTerm?id=GO:0031012"/>
    <hyperlink ref="G9" r:id="rId27" display="http://www.ebi.ac.uk/QuickGO/GTerm?id=GO:0005615"/>
    <hyperlink ref="H9" r:id="rId28" display="http://www.ebi.ac.uk/QuickGO/GTerm?id=GO:0005634"/>
    <hyperlink ref="E10" r:id="rId29" display="http://www.ebi.ac.uk/QuickGO/GTerm?id=GO:0005615"/>
    <hyperlink ref="E11" r:id="rId30" display="http://www.ebi.ac.uk/QuickGO/GTerm?id=GO:0031252"/>
    <hyperlink ref="F11" r:id="rId31" display="http://www.ebi.ac.uk/QuickGO/GTerm?id=GO:0042995"/>
    <hyperlink ref="G11" r:id="rId32" display="http://www.ebi.ac.uk/QuickGO/GTerm?id=GO:0005737"/>
    <hyperlink ref="H11" r:id="rId33" display="http://www.ebi.ac.uk/QuickGO/GTerm?id=GO:0045098"/>
    <hyperlink ref="E12" r:id="rId34" display="http://www.ebi.ac.uk/QuickGO/GTerm?id=GO:0005604"/>
    <hyperlink ref="F12" r:id="rId35" display="http://www.ebi.ac.uk/QuickGO/GTerm?id=GO:0005737"/>
    <hyperlink ref="G12" r:id="rId36" display="http://www.ebi.ac.uk/QuickGO/GTerm?id=GO:0005615"/>
    <hyperlink ref="H12" r:id="rId37" display="http://www.ebi.ac.uk/QuickGO/GTerm?id=GO:0070062"/>
    <hyperlink ref="I12" r:id="rId38" display="http://www.ebi.ac.uk/QuickGO/GTerm?id=GO:0043234"/>
    <hyperlink ref="E13" r:id="rId39" display="http://www.ebi.ac.uk/QuickGO/GTerm?id=GO:0031012"/>
    <hyperlink ref="F13" r:id="rId40" display="http://www.ebi.ac.uk/QuickGO/GTerm?id=GO:0005576"/>
    <hyperlink ref="E14" r:id="rId41" display="http://www.ebi.ac.uk/QuickGO/GTerm?id=GO:0005737"/>
    <hyperlink ref="F14" r:id="rId42" display="http://www.ebi.ac.uk/QuickGO/GTerm?id=GO:0005634"/>
    <hyperlink ref="E15" r:id="rId43" display="http://www.ebi.ac.uk/QuickGO/GTerm?id=GO:0005578"/>
    <hyperlink ref="E16" r:id="rId44" display="http://www.ebi.ac.uk/QuickGO/GTerm?id=GO:0005615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A16" sqref="A16:XFD17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69.1640625" style="1" customWidth="1"/>
    <col min="4" max="4" width="17.6640625" style="1" customWidth="1"/>
    <col min="5" max="5" width="30.83203125" style="1" bestFit="1" customWidth="1"/>
    <col min="6" max="6" width="75.6640625" style="1" bestFit="1" customWidth="1"/>
    <col min="7" max="7" width="31.1640625" style="1" bestFit="1" customWidth="1"/>
    <col min="8" max="8" width="30.6640625" style="1" bestFit="1" customWidth="1"/>
    <col min="9" max="9" width="30.33203125" style="1" bestFit="1" customWidth="1"/>
    <col min="10" max="10" width="26.83203125" style="1" bestFit="1" customWidth="1"/>
    <col min="11" max="11" width="15" style="1" bestFit="1" customWidth="1"/>
    <col min="12" max="12" width="32" style="1" bestFit="1" customWidth="1"/>
    <col min="13" max="16384" width="8.83203125" style="1"/>
  </cols>
  <sheetData>
    <row r="1" spans="1:12">
      <c r="A1" s="1" t="s">
        <v>825</v>
      </c>
      <c r="B1" s="1" t="s">
        <v>223</v>
      </c>
      <c r="C1" s="1" t="s">
        <v>224</v>
      </c>
      <c r="E1" s="1" t="s">
        <v>227</v>
      </c>
    </row>
    <row r="2" spans="1:12">
      <c r="A2" s="1" t="s">
        <v>236</v>
      </c>
      <c r="B2" s="187" t="s">
        <v>237</v>
      </c>
      <c r="C2" s="1" t="s">
        <v>238</v>
      </c>
      <c r="E2" s="188" t="s">
        <v>249</v>
      </c>
    </row>
    <row r="3" spans="1:12">
      <c r="A3" s="1" t="s">
        <v>262</v>
      </c>
      <c r="B3" s="187" t="s">
        <v>263</v>
      </c>
      <c r="C3" s="1" t="s">
        <v>264</v>
      </c>
      <c r="E3" s="188" t="s">
        <v>295</v>
      </c>
      <c r="F3" s="188" t="s">
        <v>296</v>
      </c>
      <c r="G3" s="188" t="s">
        <v>297</v>
      </c>
      <c r="H3" s="188" t="s">
        <v>298</v>
      </c>
      <c r="I3" s="188" t="s">
        <v>299</v>
      </c>
      <c r="J3" s="188" t="s">
        <v>300</v>
      </c>
      <c r="K3" s="188" t="s">
        <v>301</v>
      </c>
      <c r="L3" s="188" t="s">
        <v>302</v>
      </c>
    </row>
    <row r="4" spans="1:12">
      <c r="A4" s="1" t="s">
        <v>614</v>
      </c>
      <c r="B4" s="187" t="s">
        <v>306</v>
      </c>
      <c r="C4" s="1" t="s">
        <v>615</v>
      </c>
      <c r="D4" s="1" t="s">
        <v>833</v>
      </c>
    </row>
    <row r="5" spans="1:12">
      <c r="A5" s="1" t="s">
        <v>320</v>
      </c>
      <c r="B5" s="187" t="s">
        <v>321</v>
      </c>
      <c r="C5" s="1" t="s">
        <v>322</v>
      </c>
      <c r="E5" s="188" t="s">
        <v>325</v>
      </c>
      <c r="F5" s="188" t="s">
        <v>326</v>
      </c>
    </row>
    <row r="6" spans="1:12">
      <c r="A6" s="1" t="s">
        <v>329</v>
      </c>
      <c r="B6" s="187" t="s">
        <v>330</v>
      </c>
      <c r="C6" s="1" t="s">
        <v>331</v>
      </c>
      <c r="E6" s="188" t="s">
        <v>336</v>
      </c>
    </row>
    <row r="7" spans="1:12">
      <c r="A7" s="1" t="s">
        <v>339</v>
      </c>
      <c r="B7" s="187" t="s">
        <v>340</v>
      </c>
      <c r="C7" s="1" t="s">
        <v>341</v>
      </c>
      <c r="E7" s="188" t="s">
        <v>344</v>
      </c>
      <c r="F7" s="188" t="s">
        <v>345</v>
      </c>
      <c r="G7" s="188" t="s">
        <v>259</v>
      </c>
    </row>
    <row r="8" spans="1:12">
      <c r="A8" s="1" t="s">
        <v>348</v>
      </c>
      <c r="B8" s="187" t="s">
        <v>349</v>
      </c>
      <c r="C8" s="1" t="s">
        <v>350</v>
      </c>
      <c r="E8" s="188" t="s">
        <v>353</v>
      </c>
      <c r="F8" s="188" t="s">
        <v>354</v>
      </c>
    </row>
    <row r="9" spans="1:12">
      <c r="A9" s="1" t="s">
        <v>413</v>
      </c>
      <c r="B9" s="187" t="s">
        <v>414</v>
      </c>
      <c r="C9" s="1" t="s">
        <v>415</v>
      </c>
      <c r="E9" s="188" t="s">
        <v>419</v>
      </c>
      <c r="F9" s="188" t="s">
        <v>420</v>
      </c>
      <c r="G9" s="188" t="s">
        <v>421</v>
      </c>
      <c r="H9" s="188" t="s">
        <v>422</v>
      </c>
      <c r="I9" s="188" t="s">
        <v>423</v>
      </c>
    </row>
    <row r="10" spans="1:12">
      <c r="A10" s="1" t="s">
        <v>755</v>
      </c>
      <c r="B10" s="187" t="s">
        <v>756</v>
      </c>
      <c r="C10" s="1" t="s">
        <v>757</v>
      </c>
      <c r="E10" s="188" t="s">
        <v>758</v>
      </c>
    </row>
    <row r="11" spans="1:12">
      <c r="A11" s="1" t="s">
        <v>426</v>
      </c>
      <c r="B11" s="187" t="s">
        <v>427</v>
      </c>
      <c r="C11" s="1" t="s">
        <v>428</v>
      </c>
      <c r="E11" s="188" t="s">
        <v>435</v>
      </c>
    </row>
    <row r="12" spans="1:12">
      <c r="A12" s="1" t="s">
        <v>438</v>
      </c>
      <c r="B12" s="187" t="s">
        <v>439</v>
      </c>
      <c r="C12" s="1" t="s">
        <v>440</v>
      </c>
      <c r="E12" s="188" t="s">
        <v>419</v>
      </c>
      <c r="F12" s="188" t="s">
        <v>451</v>
      </c>
      <c r="G12" s="188" t="s">
        <v>452</v>
      </c>
      <c r="H12" s="188" t="s">
        <v>453</v>
      </c>
      <c r="I12" s="188" t="s">
        <v>454</v>
      </c>
      <c r="J12" s="188" t="s">
        <v>455</v>
      </c>
      <c r="K12" s="188" t="s">
        <v>423</v>
      </c>
    </row>
    <row r="13" spans="1:12">
      <c r="A13" s="1" t="s">
        <v>458</v>
      </c>
      <c r="B13" s="187" t="s">
        <v>459</v>
      </c>
      <c r="C13" s="1" t="s">
        <v>460</v>
      </c>
      <c r="E13" s="188" t="s">
        <v>462</v>
      </c>
    </row>
    <row r="14" spans="1:12">
      <c r="A14" s="1" t="s">
        <v>485</v>
      </c>
      <c r="B14" s="187" t="s">
        <v>486</v>
      </c>
      <c r="C14" s="1" t="s">
        <v>487</v>
      </c>
      <c r="E14" s="188" t="s">
        <v>488</v>
      </c>
      <c r="F14" s="188" t="s">
        <v>489</v>
      </c>
    </row>
    <row r="15" spans="1:12">
      <c r="A15" s="1" t="s">
        <v>737</v>
      </c>
      <c r="B15" s="187" t="s">
        <v>738</v>
      </c>
      <c r="C15" s="1" t="s">
        <v>739</v>
      </c>
      <c r="E15" s="188" t="s">
        <v>462</v>
      </c>
    </row>
    <row r="16" spans="1:12">
      <c r="A16" s="1" t="s">
        <v>497</v>
      </c>
      <c r="B16" s="187" t="s">
        <v>498</v>
      </c>
      <c r="C16" s="1" t="s">
        <v>499</v>
      </c>
      <c r="E16" s="188" t="s">
        <v>518</v>
      </c>
      <c r="F16" s="188" t="s">
        <v>519</v>
      </c>
    </row>
  </sheetData>
  <hyperlinks>
    <hyperlink ref="E2" r:id="rId1" display="http://www.ebi.ac.uk/QuickGO/GTerm?id=GO:0045545"/>
    <hyperlink ref="E3" r:id="rId2" display="http://www.ebi.ac.uk/QuickGO/GTerm?id=GO:0043531"/>
    <hyperlink ref="F3" r:id="rId3" display="http://www.ebi.ac.uk/QuickGO/GTerm?id=GO:0005524"/>
    <hyperlink ref="G3" r:id="rId4" display="http://www.ebi.ac.uk/QuickGO/GTerm?id=GO:0016887"/>
    <hyperlink ref="H3" r:id="rId5" display="http://www.ebi.ac.uk/QuickGO/GTerm?id=GO:0051015"/>
    <hyperlink ref="I3" r:id="rId6" display="http://www.ebi.ac.uk/QuickGO/GTerm?id=GO:0030898"/>
    <hyperlink ref="J3" r:id="rId7" display="http://www.ebi.ac.uk/QuickGO/GTerm?id=GO:0000146"/>
    <hyperlink ref="K3" r:id="rId8" display="http://www.ebi.ac.uk/QuickGO/GTerm?id=GO:0043495"/>
    <hyperlink ref="L3" r:id="rId9" display="http://www.ebi.ac.uk/QuickGO/GTerm?id=GO:0042803"/>
    <hyperlink ref="E5" r:id="rId10" display="http://www.ebi.ac.uk/QuickGO/GTerm?id=GO:0000287"/>
    <hyperlink ref="F5" r:id="rId11" display="http://www.ebi.ac.uk/QuickGO/GTerm?id=GO:0004634"/>
    <hyperlink ref="E6" r:id="rId12" display="http://www.ebi.ac.uk/QuickGO/GTerm?id=GO:0005198"/>
    <hyperlink ref="E7" r:id="rId13" display="http://www.ebi.ac.uk/QuickGO/GTerm?id=GO:0005518"/>
    <hyperlink ref="F7" r:id="rId14" display="http://www.ebi.ac.uk/QuickGO/GTerm?id=GO:0008201"/>
    <hyperlink ref="G7" r:id="rId15" display="http://www.ebi.ac.uk/QuickGO/GTerm?id=GO:0016504"/>
    <hyperlink ref="E8" r:id="rId16" display="http://www.ebi.ac.uk/QuickGO/GTerm?id=GO:0005507"/>
    <hyperlink ref="F8" r:id="rId17" display="http://www.ebi.ac.uk/QuickGO/GTerm?id=GO:0016641"/>
    <hyperlink ref="E9" r:id="rId18" display="http://www.ebi.ac.uk/QuickGO/GTerm?id=GO:0003677"/>
    <hyperlink ref="F9" r:id="rId19" display="http://www.ebi.ac.uk/QuickGO/GTerm?id=GO:0004180"/>
    <hyperlink ref="G9" r:id="rId20" display="http://www.ebi.ac.uk/QuickGO/GTerm?id=GO:0004181"/>
    <hyperlink ref="H9" r:id="rId21" display="http://www.ebi.ac.uk/QuickGO/GTerm?id=GO:0003714"/>
    <hyperlink ref="I9" r:id="rId22" display="http://www.ebi.ac.uk/QuickGO/GTerm?id=GO:0008270"/>
    <hyperlink ref="E10" r:id="rId23" display="http://www.ebi.ac.uk/QuickGO/GTerm?id=GO:0004857"/>
    <hyperlink ref="E11" r:id="rId24" display="http://www.ebi.ac.uk/QuickGO/GTerm?id=GO:0005212"/>
    <hyperlink ref="E12" r:id="rId25" display="http://www.ebi.ac.uk/QuickGO/GTerm?id=GO:0003677"/>
    <hyperlink ref="F12" r:id="rId26" display="http://www.ebi.ac.uk/QuickGO/GTerm?id=GO:0008144"/>
    <hyperlink ref="G12" r:id="rId27" display="http://www.ebi.ac.uk/QuickGO/GTerm?id=GO:0005504"/>
    <hyperlink ref="H12" r:id="rId28" display="http://www.ebi.ac.uk/QuickGO/GTerm?id=GO:0019825"/>
    <hyperlink ref="I12" r:id="rId29" display="http://www.ebi.ac.uk/QuickGO/GTerm?id=GO:0030170"/>
    <hyperlink ref="J12" r:id="rId30" display="http://www.ebi.ac.uk/QuickGO/GTerm?id=GO:0015643"/>
    <hyperlink ref="K12" r:id="rId31" display="http://www.ebi.ac.uk/QuickGO/GTerm?id=GO:0008270"/>
    <hyperlink ref="E13" r:id="rId32" display="http://www.ebi.ac.uk/QuickGO/GTerm?id=GO:0005509"/>
    <hyperlink ref="E14" r:id="rId33" display="http://www.ebi.ac.uk/QuickGO/GTerm?id=GO:0017025"/>
    <hyperlink ref="F14" r:id="rId34" display="http://www.ebi.ac.uk/QuickGO/GTerm?id=GO:0003713"/>
    <hyperlink ref="E15" r:id="rId35" display="http://www.ebi.ac.uk/QuickGO/GTerm?id=GO:0005509"/>
    <hyperlink ref="E16" r:id="rId36" display="http://www.ebi.ac.uk/QuickGO/GTerm?id=GO:0005102"/>
    <hyperlink ref="F16" r:id="rId37" display="http://www.ebi.ac.uk/QuickGO/GTerm?id=GO:0004867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"/>
  <sheetViews>
    <sheetView workbookViewId="0">
      <selection activeCell="B2" sqref="B2:C9"/>
    </sheetView>
  </sheetViews>
  <sheetFormatPr baseColWidth="10" defaultColWidth="17" defaultRowHeight="14" x14ac:dyDescent="0"/>
  <cols>
    <col min="1" max="16384" width="17" style="1"/>
  </cols>
  <sheetData>
    <row r="1" spans="1:46">
      <c r="A1" s="1" t="s">
        <v>825</v>
      </c>
      <c r="B1" s="1" t="s">
        <v>223</v>
      </c>
      <c r="C1" s="1" t="s">
        <v>224</v>
      </c>
      <c r="D1" s="1" t="s">
        <v>843</v>
      </c>
      <c r="E1" s="1" t="s">
        <v>229</v>
      </c>
      <c r="F1" s="1" t="s">
        <v>231</v>
      </c>
      <c r="G1" s="1" t="s">
        <v>225</v>
      </c>
      <c r="Y1" s="1" t="s">
        <v>226</v>
      </c>
      <c r="AM1" s="1" t="s">
        <v>227</v>
      </c>
    </row>
    <row r="2" spans="1:46">
      <c r="A2" s="1" t="s">
        <v>252</v>
      </c>
      <c r="B2" s="1" t="s">
        <v>253</v>
      </c>
      <c r="C2" s="1" t="s">
        <v>254</v>
      </c>
      <c r="D2" s="1">
        <v>2</v>
      </c>
      <c r="E2" s="1">
        <v>642</v>
      </c>
      <c r="F2" s="189">
        <v>5.8999999999999996E-60</v>
      </c>
      <c r="G2" s="188" t="s">
        <v>255</v>
      </c>
      <c r="H2" s="188" t="s">
        <v>256</v>
      </c>
      <c r="I2" s="188" t="s">
        <v>257</v>
      </c>
      <c r="Y2" s="188" t="s">
        <v>258</v>
      </c>
      <c r="Z2" s="188" t="s">
        <v>246</v>
      </c>
      <c r="AM2" s="188" t="s">
        <v>259</v>
      </c>
      <c r="AN2" s="188"/>
      <c r="AO2" s="188"/>
      <c r="AP2" s="188"/>
      <c r="AQ2" s="188"/>
      <c r="AR2" s="188"/>
      <c r="AS2" s="188"/>
      <c r="AT2" s="188"/>
    </row>
    <row r="3" spans="1:46">
      <c r="A3" s="1" t="s">
        <v>357</v>
      </c>
      <c r="B3" s="187" t="s">
        <v>358</v>
      </c>
      <c r="C3" s="1" t="s">
        <v>359</v>
      </c>
      <c r="D3" s="1">
        <v>9</v>
      </c>
      <c r="E3" s="1">
        <v>130</v>
      </c>
      <c r="F3" s="189">
        <v>8.4000000000000008E-9</v>
      </c>
      <c r="G3" s="188" t="s">
        <v>360</v>
      </c>
      <c r="H3" s="188" t="s">
        <v>361</v>
      </c>
      <c r="I3" s="188" t="s">
        <v>268</v>
      </c>
      <c r="J3" s="188" t="s">
        <v>362</v>
      </c>
      <c r="K3" s="188" t="s">
        <v>363</v>
      </c>
      <c r="L3" s="188" t="s">
        <v>364</v>
      </c>
      <c r="M3" s="188" t="s">
        <v>365</v>
      </c>
      <c r="N3" s="188" t="s">
        <v>366</v>
      </c>
      <c r="O3" s="188" t="s">
        <v>367</v>
      </c>
      <c r="P3" s="188" t="s">
        <v>368</v>
      </c>
      <c r="Q3" s="188" t="s">
        <v>369</v>
      </c>
      <c r="R3" s="188" t="s">
        <v>370</v>
      </c>
      <c r="Y3" s="188" t="s">
        <v>371</v>
      </c>
      <c r="Z3" s="188" t="s">
        <v>372</v>
      </c>
      <c r="AA3" s="188" t="s">
        <v>373</v>
      </c>
      <c r="AB3" s="188" t="s">
        <v>374</v>
      </c>
      <c r="AC3" s="188" t="s">
        <v>375</v>
      </c>
      <c r="AM3" s="188" t="s">
        <v>336</v>
      </c>
    </row>
    <row r="4" spans="1:46">
      <c r="A4" s="1" t="s">
        <v>383</v>
      </c>
      <c r="B4" s="187" t="s">
        <v>384</v>
      </c>
      <c r="C4" s="1" t="s">
        <v>385</v>
      </c>
      <c r="D4" s="1">
        <v>11</v>
      </c>
      <c r="E4" s="1">
        <v>103</v>
      </c>
      <c r="F4" s="189">
        <v>4.0999999999999997E-6</v>
      </c>
      <c r="G4" s="188" t="s">
        <v>386</v>
      </c>
      <c r="H4" s="188" t="s">
        <v>387</v>
      </c>
      <c r="Y4" s="188" t="s">
        <v>388</v>
      </c>
      <c r="Z4" s="188" t="s">
        <v>389</v>
      </c>
      <c r="AA4" s="188" t="s">
        <v>292</v>
      </c>
      <c r="AB4" s="188" t="s">
        <v>390</v>
      </c>
      <c r="AM4" s="188" t="s">
        <v>296</v>
      </c>
    </row>
    <row r="5" spans="1:46">
      <c r="A5" s="1" t="s">
        <v>393</v>
      </c>
      <c r="B5" s="187" t="s">
        <v>394</v>
      </c>
      <c r="C5" s="1" t="s">
        <v>395</v>
      </c>
      <c r="D5" s="1">
        <v>12</v>
      </c>
      <c r="E5" s="1">
        <v>102</v>
      </c>
      <c r="F5" s="189">
        <v>6.1E-6</v>
      </c>
      <c r="G5" s="188" t="s">
        <v>396</v>
      </c>
      <c r="AM5" s="188" t="s">
        <v>397</v>
      </c>
      <c r="AN5" s="188" t="s">
        <v>398</v>
      </c>
      <c r="AO5" s="188" t="s">
        <v>399</v>
      </c>
    </row>
    <row r="6" spans="1:46">
      <c r="A6" s="1" t="s">
        <v>402</v>
      </c>
      <c r="B6" s="187" t="s">
        <v>403</v>
      </c>
      <c r="C6" s="1" t="s">
        <v>404</v>
      </c>
      <c r="D6" s="1">
        <v>13</v>
      </c>
      <c r="E6" s="1">
        <v>98</v>
      </c>
      <c r="F6" s="189">
        <v>1.4E-5</v>
      </c>
      <c r="G6" s="188" t="s">
        <v>266</v>
      </c>
      <c r="H6" s="188" t="s">
        <v>405</v>
      </c>
      <c r="I6" s="188" t="s">
        <v>406</v>
      </c>
      <c r="Y6" s="188" t="s">
        <v>407</v>
      </c>
      <c r="Z6" s="188" t="s">
        <v>408</v>
      </c>
      <c r="AA6" s="188" t="s">
        <v>409</v>
      </c>
      <c r="AM6" s="1" t="s">
        <v>410</v>
      </c>
    </row>
    <row r="7" spans="1:46">
      <c r="A7" s="1" t="s">
        <v>471</v>
      </c>
      <c r="B7" s="187" t="s">
        <v>472</v>
      </c>
      <c r="C7" s="1" t="s">
        <v>473</v>
      </c>
      <c r="D7" s="1">
        <v>19</v>
      </c>
      <c r="E7" s="1">
        <v>85</v>
      </c>
      <c r="F7" s="1">
        <v>2.5999999999999998E-4</v>
      </c>
      <c r="G7" s="188" t="s">
        <v>474</v>
      </c>
      <c r="H7" s="188" t="s">
        <v>241</v>
      </c>
      <c r="I7" s="188" t="s">
        <v>475</v>
      </c>
      <c r="J7" s="188" t="s">
        <v>475</v>
      </c>
      <c r="K7" s="188" t="s">
        <v>476</v>
      </c>
      <c r="L7" s="188" t="s">
        <v>477</v>
      </c>
      <c r="M7" s="188" t="s">
        <v>478</v>
      </c>
      <c r="N7" s="188" t="s">
        <v>479</v>
      </c>
      <c r="Y7" s="188" t="s">
        <v>316</v>
      </c>
      <c r="Z7" s="188" t="s">
        <v>480</v>
      </c>
      <c r="AA7" s="188" t="s">
        <v>247</v>
      </c>
      <c r="AB7" s="188" t="s">
        <v>481</v>
      </c>
      <c r="AM7" s="188" t="s">
        <v>482</v>
      </c>
    </row>
    <row r="8" spans="1:46">
      <c r="A8" s="1" t="s">
        <v>522</v>
      </c>
      <c r="B8" s="187" t="s">
        <v>523</v>
      </c>
      <c r="C8" s="1" t="s">
        <v>524</v>
      </c>
      <c r="D8" s="1">
        <v>23</v>
      </c>
      <c r="E8" s="1">
        <v>69</v>
      </c>
      <c r="F8" s="1">
        <v>0.01</v>
      </c>
      <c r="G8" s="188" t="s">
        <v>525</v>
      </c>
      <c r="Y8" s="188" t="s">
        <v>526</v>
      </c>
      <c r="AM8" s="188" t="s">
        <v>527</v>
      </c>
    </row>
    <row r="9" spans="1:46">
      <c r="A9" s="1" t="s">
        <v>530</v>
      </c>
      <c r="B9" s="187" t="s">
        <v>531</v>
      </c>
      <c r="C9" s="1" t="s">
        <v>532</v>
      </c>
      <c r="D9" s="1">
        <v>24</v>
      </c>
      <c r="E9" s="1">
        <v>66</v>
      </c>
      <c r="F9" s="1">
        <v>2.1999999999999999E-2</v>
      </c>
      <c r="G9" s="188" t="s">
        <v>533</v>
      </c>
      <c r="H9" s="188" t="s">
        <v>534</v>
      </c>
      <c r="I9" s="188" t="s">
        <v>535</v>
      </c>
      <c r="J9" s="188" t="s">
        <v>536</v>
      </c>
      <c r="K9" s="188" t="s">
        <v>387</v>
      </c>
      <c r="Y9" s="188" t="s">
        <v>408</v>
      </c>
      <c r="Z9" s="188" t="s">
        <v>290</v>
      </c>
      <c r="AM9" s="188" t="s">
        <v>296</v>
      </c>
      <c r="AN9" s="188" t="s">
        <v>537</v>
      </c>
      <c r="AO9" s="188" t="s">
        <v>538</v>
      </c>
    </row>
  </sheetData>
  <hyperlinks>
    <hyperlink ref="G2" r:id="rId1" display="http://www.ebi.ac.uk/QuickGO/GTerm?id=GO:0007161"/>
    <hyperlink ref="H2" r:id="rId2" display="http://www.ebi.ac.uk/QuickGO/GTerm?id=GO:0007044"/>
    <hyperlink ref="I2" r:id="rId3" display="http://www.ebi.ac.uk/QuickGO/GTerm?id=GO:0042060"/>
    <hyperlink ref="Y2" r:id="rId4" display="http://www.ebi.ac.uk/QuickGO/GTerm?id=GO:0016324"/>
    <hyperlink ref="Z2" r:id="rId5" display="http://www.ebi.ac.uk/QuickGO/GTerm?id=GO:0005604"/>
    <hyperlink ref="AM2" r:id="rId6" display="http://www.ebi.ac.uk/QuickGO/GTerm?id=GO:0016504"/>
    <hyperlink ref="G3" r:id="rId7" display="http://www.uniprot.org/keywords/KW-0965"/>
    <hyperlink ref="H3" r:id="rId8" display="http://www.ebi.ac.uk/QuickGO/GTerm?id=GO:0086069"/>
    <hyperlink ref="I3" r:id="rId9" display="http://www.ebi.ac.uk/QuickGO/GTerm?id=GO:0016337"/>
    <hyperlink ref="J3" r:id="rId10" display="http://www.ebi.ac.uk/QuickGO/GTerm?id=GO:0002934"/>
    <hyperlink ref="K3" r:id="rId11" display="http://www.ebi.ac.uk/QuickGO/GTerm?id=GO:0045109"/>
    <hyperlink ref="L3" r:id="rId12" display="http://www.ebi.ac.uk/QuickGO/GTerm?id=GO:0030216"/>
    <hyperlink ref="M3" r:id="rId13" display="http://www.ebi.ac.uk/QuickGO/GTerm?id=GO:0018149"/>
    <hyperlink ref="N3" r:id="rId14" display="http://www.ebi.ac.uk/QuickGO/GTerm?id=GO:0071896"/>
    <hyperlink ref="O3" r:id="rId15" display="http://www.ebi.ac.uk/QuickGO/GTerm?id=GO:0086091"/>
    <hyperlink ref="P3" r:id="rId16" display="http://www.ebi.ac.uk/QuickGO/GTerm?id=GO:0086005"/>
    <hyperlink ref="Q3" r:id="rId17" display="http://www.ebi.ac.uk/QuickGO/GTerm?id=GO:0043588"/>
    <hyperlink ref="R3" r:id="rId18" display="http://www.ebi.ac.uk/QuickGO/GTerm?id=GO:0003223"/>
    <hyperlink ref="Y3" r:id="rId19" display="http://www.ebi.ac.uk/QuickGO/GTerm?id=GO:0016323"/>
    <hyperlink ref="Z3" r:id="rId20" display="http://www.ebi.ac.uk/QuickGO/GTerm?id=GO:0001533"/>
    <hyperlink ref="AA3" r:id="rId21" display="http://www.ebi.ac.uk/QuickGO/GTerm?id=GO:0030057"/>
    <hyperlink ref="AB3" r:id="rId22" display="http://www.ebi.ac.uk/QuickGO/GTerm?id=GO:0014704"/>
    <hyperlink ref="AC3" r:id="rId23" display="http://www.ebi.ac.uk/QuickGO/GTerm?id=GO:0005739"/>
    <hyperlink ref="AM3" r:id="rId24" display="http://www.ebi.ac.uk/QuickGO/GTerm?id=GO:0005198"/>
    <hyperlink ref="G4" r:id="rId25" display="http://www.ebi.ac.uk/QuickGO/GTerm?id=GO:0007339"/>
    <hyperlink ref="H4" r:id="rId26" display="http://www.ebi.ac.uk/QuickGO/GTerm?id=GO:0006950"/>
    <hyperlink ref="Y4" r:id="rId27" display="http://www.ebi.ac.uk/QuickGO/GTerm?id=GO:0044297"/>
    <hyperlink ref="Z4" r:id="rId28" display="http://www.ebi.ac.uk/QuickGO/GTerm?id=GO:0005759"/>
    <hyperlink ref="AA4" r:id="rId29" display="http://www.ebi.ac.uk/QuickGO/GTerm?id=GO:0008180"/>
    <hyperlink ref="AB4" r:id="rId30" display="http://www.ebi.ac.uk/QuickGO/GTerm?id=GO:0002199"/>
    <hyperlink ref="AM4" r:id="rId31" display="http://www.ebi.ac.uk/QuickGO/GTerm?id=GO:0005524"/>
    <hyperlink ref="G5" r:id="rId32" display="http://www.ebi.ac.uk/QuickGO/GTerm?id=GO:0006006"/>
    <hyperlink ref="AM5" r:id="rId33" display="http://www.ebi.ac.uk/QuickGO/GTerm?id=GO:0051287"/>
    <hyperlink ref="AN5" r:id="rId34" display="http://www.ebi.ac.uk/QuickGO/GTerm?id=GO:0050661"/>
    <hyperlink ref="AO5" r:id="rId35" display="http://www.ebi.ac.uk/QuickGO/GTerm?id=GO:0016620"/>
    <hyperlink ref="G6" r:id="rId36" display="http://www.ebi.ac.uk/QuickGO/GTerm?id=GO:0001525"/>
    <hyperlink ref="H6" r:id="rId37" display="http://www.ebi.ac.uk/QuickGO/GTerm?id=GO:0060317"/>
    <hyperlink ref="I6" r:id="rId38" display="http://www.ebi.ac.uk/QuickGO/GTerm?id=GO:0007399"/>
    <hyperlink ref="Y6" r:id="rId39" display="http://www.ebi.ac.uk/QuickGO/GTerm?id=GO:0042995"/>
    <hyperlink ref="Z6" r:id="rId40" display="http://www.ebi.ac.uk/QuickGO/GTerm?id=GO:0005783"/>
    <hyperlink ref="AA6" r:id="rId41" display="http://www.ebi.ac.uk/QuickGO/GTerm?id=GO:0043025"/>
    <hyperlink ref="G7" r:id="rId42" display="http://www.ebi.ac.uk/QuickGO/GTerm?id=GO:0007213"/>
    <hyperlink ref="H7" r:id="rId43" display="http://www.ebi.ac.uk/QuickGO/GTerm?id=GO:0007528"/>
    <hyperlink ref="I7" r:id="rId44" display="http://www.ebi.ac.uk/QuickGO/GTerm?id=GO:0045213"/>
    <hyperlink ref="J7" r:id="rId45" display="http://www.ebi.ac.uk/QuickGO/GTerm?id=GO:0045213"/>
    <hyperlink ref="K7" r:id="rId46" display="http://www.ebi.ac.uk/QuickGO/GTerm?id=GO:0043525"/>
    <hyperlink ref="L7" r:id="rId47" display="http://www.ebi.ac.uk/QuickGO/GTerm?id=GO:0045944"/>
    <hyperlink ref="M7" r:id="rId48" display="http://www.ebi.ac.uk/QuickGO/GTerm?id=GO:0043113"/>
    <hyperlink ref="N7" r:id="rId49" display="http://www.ebi.ac.uk/QuickGO/GTerm?id=GO:0008582"/>
    <hyperlink ref="Y7" r:id="rId50" display="http://www.ebi.ac.uk/QuickGO/GTerm?id=GO:0005605"/>
    <hyperlink ref="Z7" r:id="rId51" display="http://www.ebi.ac.uk/QuickGO/GTerm?id=GO:0009986"/>
    <hyperlink ref="AA7" r:id="rId52" display="http://www.ebi.ac.uk/QuickGO/GTerm?id=GO:0005615"/>
    <hyperlink ref="AB7" r:id="rId53" display="http://www.ebi.ac.uk/QuickGO/GTerm?id=GO:0045202"/>
    <hyperlink ref="AM7" r:id="rId54" display="http://www.ebi.ac.uk/QuickGO/GTerm?id=GO:0030548"/>
    <hyperlink ref="G8" r:id="rId55" display="http://www.ebi.ac.uk/QuickGO/GTerm?id=GO:0010992"/>
    <hyperlink ref="Y8" r:id="rId56" display="http://www.ebi.ac.uk/QuickGO/GTerm?id=GO:0022627"/>
    <hyperlink ref="AM8" r:id="rId57" display="http://www.ebi.ac.uk/QuickGO/GTerm?id=GO:0003735"/>
    <hyperlink ref="G9" r:id="rId58" display="http://www.ebi.ac.uk/QuickGO/GTerm?id=GO:0031247"/>
    <hyperlink ref="H9" r:id="rId59" display="http://www.ebi.ac.uk/QuickGO/GTerm?id=GO:0071318"/>
    <hyperlink ref="I9" r:id="rId60" display="http://www.ebi.ac.uk/QuickGO/GTerm?id=GO:0006457"/>
    <hyperlink ref="J9" r:id="rId61" display="http://www.ebi.ac.uk/QuickGO/GTerm?id=GO:0043666"/>
    <hyperlink ref="K9" r:id="rId62" display="http://www.ebi.ac.uk/QuickGO/GTerm?id=GO:0006950"/>
    <hyperlink ref="Y9" r:id="rId63" display="http://www.ebi.ac.uk/QuickGO/GTerm?id=GO:0005783"/>
    <hyperlink ref="Z9" r:id="rId64" display="http://www.ebi.ac.uk/QuickGO/GTerm?id=GO:0005886"/>
    <hyperlink ref="AM9" r:id="rId65" display="http://www.ebi.ac.uk/QuickGO/GTerm?id=GO:0005524"/>
    <hyperlink ref="AN9" r:id="rId66" display="http://www.ebi.ac.uk/QuickGO/GTerm?id=GO:0050750"/>
    <hyperlink ref="AO9" r:id="rId67" display="http://www.ebi.ac.uk/QuickGO/GTerm?id=GO:001990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D2" sqref="D2:E9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43.1640625" style="1" bestFit="1" customWidth="1"/>
    <col min="4" max="5" width="21.33203125" style="1" customWidth="1"/>
    <col min="6" max="6" width="55.33203125" style="1" bestFit="1" customWidth="1"/>
    <col min="7" max="7" width="49.83203125" style="1" bestFit="1" customWidth="1"/>
    <col min="8" max="8" width="41.6640625" style="1" bestFit="1" customWidth="1"/>
    <col min="9" max="9" width="47" style="1" bestFit="1" customWidth="1"/>
    <col min="10" max="10" width="44" style="1" bestFit="1" customWidth="1"/>
    <col min="11" max="11" width="63.83203125" style="1" bestFit="1" customWidth="1"/>
    <col min="12" max="12" width="19.83203125" style="1" bestFit="1" customWidth="1"/>
    <col min="13" max="13" width="51.83203125" style="1" bestFit="1" customWidth="1"/>
    <col min="14" max="14" width="42.1640625" style="1" bestFit="1" customWidth="1"/>
    <col min="15" max="15" width="55.33203125" style="1" bestFit="1" customWidth="1"/>
    <col min="16" max="16" width="17.33203125" style="1" bestFit="1" customWidth="1"/>
    <col min="17" max="17" width="45.1640625" style="1" bestFit="1" customWidth="1"/>
    <col min="18" max="16384" width="8.83203125" style="1"/>
  </cols>
  <sheetData>
    <row r="1" spans="1:17">
      <c r="A1" s="1" t="s">
        <v>825</v>
      </c>
      <c r="B1" s="1" t="s">
        <v>223</v>
      </c>
      <c r="C1" s="1" t="s">
        <v>224</v>
      </c>
      <c r="F1" s="1" t="s">
        <v>225</v>
      </c>
    </row>
    <row r="2" spans="1:17">
      <c r="A2" s="1" t="s">
        <v>252</v>
      </c>
      <c r="B2" s="1" t="s">
        <v>253</v>
      </c>
      <c r="C2" s="1" t="s">
        <v>254</v>
      </c>
      <c r="D2" s="1" t="s">
        <v>828</v>
      </c>
      <c r="F2" s="188" t="s">
        <v>255</v>
      </c>
      <c r="G2" s="188" t="s">
        <v>256</v>
      </c>
      <c r="H2" s="188" t="s">
        <v>257</v>
      </c>
    </row>
    <row r="3" spans="1:17">
      <c r="A3" s="1" t="s">
        <v>357</v>
      </c>
      <c r="B3" s="187" t="s">
        <v>358</v>
      </c>
      <c r="C3" s="1" t="s">
        <v>359</v>
      </c>
      <c r="D3" s="1" t="s">
        <v>828</v>
      </c>
      <c r="E3" s="1" t="s">
        <v>830</v>
      </c>
      <c r="F3" s="188" t="s">
        <v>360</v>
      </c>
      <c r="G3" s="188" t="s">
        <v>361</v>
      </c>
      <c r="H3" s="188" t="s">
        <v>268</v>
      </c>
      <c r="I3" s="188" t="s">
        <v>362</v>
      </c>
      <c r="J3" s="188" t="s">
        <v>363</v>
      </c>
      <c r="K3" s="188" t="s">
        <v>364</v>
      </c>
      <c r="L3" s="188" t="s">
        <v>365</v>
      </c>
      <c r="M3" s="188" t="s">
        <v>366</v>
      </c>
      <c r="N3" s="188" t="s">
        <v>367</v>
      </c>
      <c r="O3" s="188" t="s">
        <v>368</v>
      </c>
      <c r="P3" s="188" t="s">
        <v>369</v>
      </c>
      <c r="Q3" s="188" t="s">
        <v>370</v>
      </c>
    </row>
    <row r="4" spans="1:17">
      <c r="A4" s="1" t="s">
        <v>383</v>
      </c>
      <c r="B4" s="187" t="s">
        <v>384</v>
      </c>
      <c r="C4" s="1" t="s">
        <v>385</v>
      </c>
      <c r="D4" s="1" t="s">
        <v>844</v>
      </c>
      <c r="F4" s="188" t="s">
        <v>386</v>
      </c>
      <c r="G4" s="188" t="s">
        <v>387</v>
      </c>
    </row>
    <row r="5" spans="1:17">
      <c r="A5" s="1" t="s">
        <v>393</v>
      </c>
      <c r="B5" s="187" t="s">
        <v>394</v>
      </c>
      <c r="C5" s="1" t="s">
        <v>395</v>
      </c>
      <c r="D5" s="1" t="s">
        <v>845</v>
      </c>
      <c r="F5" s="188" t="s">
        <v>396</v>
      </c>
    </row>
    <row r="6" spans="1:17">
      <c r="A6" s="1" t="s">
        <v>402</v>
      </c>
      <c r="B6" s="187" t="s">
        <v>403</v>
      </c>
      <c r="C6" s="1" t="s">
        <v>404</v>
      </c>
      <c r="D6" s="1" t="s">
        <v>830</v>
      </c>
      <c r="F6" s="188" t="s">
        <v>266</v>
      </c>
      <c r="G6" s="188" t="s">
        <v>405</v>
      </c>
      <c r="H6" s="188" t="s">
        <v>406</v>
      </c>
    </row>
    <row r="7" spans="1:17">
      <c r="A7" s="1" t="s">
        <v>471</v>
      </c>
      <c r="B7" s="187" t="s">
        <v>472</v>
      </c>
      <c r="C7" s="1" t="s">
        <v>473</v>
      </c>
      <c r="D7" s="1" t="s">
        <v>830</v>
      </c>
      <c r="F7" s="188" t="s">
        <v>474</v>
      </c>
      <c r="G7" s="188" t="s">
        <v>241</v>
      </c>
      <c r="H7" s="188" t="s">
        <v>475</v>
      </c>
      <c r="I7" s="188" t="s">
        <v>475</v>
      </c>
      <c r="J7" s="188" t="s">
        <v>476</v>
      </c>
      <c r="K7" s="188" t="s">
        <v>477</v>
      </c>
      <c r="L7" s="188" t="s">
        <v>478</v>
      </c>
      <c r="M7" s="188" t="s">
        <v>479</v>
      </c>
    </row>
    <row r="8" spans="1:17">
      <c r="A8" s="1" t="s">
        <v>522</v>
      </c>
      <c r="B8" s="187" t="s">
        <v>523</v>
      </c>
      <c r="C8" s="1" t="s">
        <v>524</v>
      </c>
      <c r="D8" s="1" t="s">
        <v>846</v>
      </c>
      <c r="F8" s="188" t="s">
        <v>525</v>
      </c>
    </row>
    <row r="9" spans="1:17">
      <c r="A9" s="1" t="s">
        <v>530</v>
      </c>
      <c r="B9" s="187" t="s">
        <v>531</v>
      </c>
      <c r="C9" s="1" t="s">
        <v>532</v>
      </c>
      <c r="D9" s="1" t="s">
        <v>844</v>
      </c>
      <c r="F9" s="188" t="s">
        <v>533</v>
      </c>
      <c r="G9" s="188" t="s">
        <v>534</v>
      </c>
      <c r="H9" s="188" t="s">
        <v>535</v>
      </c>
      <c r="I9" s="188" t="s">
        <v>536</v>
      </c>
      <c r="J9" s="188" t="s">
        <v>387</v>
      </c>
    </row>
  </sheetData>
  <hyperlinks>
    <hyperlink ref="F2" r:id="rId1" display="http://www.ebi.ac.uk/QuickGO/GTerm?id=GO:0007161"/>
    <hyperlink ref="G2" r:id="rId2" display="http://www.ebi.ac.uk/QuickGO/GTerm?id=GO:0007044"/>
    <hyperlink ref="H2" r:id="rId3" display="http://www.ebi.ac.uk/QuickGO/GTerm?id=GO:0042060"/>
    <hyperlink ref="F3" r:id="rId4" display="http://www.uniprot.org/keywords/KW-0965"/>
    <hyperlink ref="G3" r:id="rId5" display="http://www.ebi.ac.uk/QuickGO/GTerm?id=GO:0086069"/>
    <hyperlink ref="H3" r:id="rId6" display="http://www.ebi.ac.uk/QuickGO/GTerm?id=GO:0016337"/>
    <hyperlink ref="I3" r:id="rId7" display="http://www.ebi.ac.uk/QuickGO/GTerm?id=GO:0002934"/>
    <hyperlink ref="J3" r:id="rId8" display="http://www.ebi.ac.uk/QuickGO/GTerm?id=GO:0045109"/>
    <hyperlink ref="K3" r:id="rId9" display="http://www.ebi.ac.uk/QuickGO/GTerm?id=GO:0030216"/>
    <hyperlink ref="L3" r:id="rId10" display="http://www.ebi.ac.uk/QuickGO/GTerm?id=GO:0018149"/>
    <hyperlink ref="M3" r:id="rId11" display="http://www.ebi.ac.uk/QuickGO/GTerm?id=GO:0071896"/>
    <hyperlink ref="N3" r:id="rId12" display="http://www.ebi.ac.uk/QuickGO/GTerm?id=GO:0086091"/>
    <hyperlink ref="O3" r:id="rId13" display="http://www.ebi.ac.uk/QuickGO/GTerm?id=GO:0086005"/>
    <hyperlink ref="P3" r:id="rId14" display="http://www.ebi.ac.uk/QuickGO/GTerm?id=GO:0043588"/>
    <hyperlink ref="Q3" r:id="rId15" display="http://www.ebi.ac.uk/QuickGO/GTerm?id=GO:0003223"/>
    <hyperlink ref="F4" r:id="rId16" display="http://www.ebi.ac.uk/QuickGO/GTerm?id=GO:0007339"/>
    <hyperlink ref="G4" r:id="rId17" display="http://www.ebi.ac.uk/QuickGO/GTerm?id=GO:0006950"/>
    <hyperlink ref="F5" r:id="rId18" display="http://www.ebi.ac.uk/QuickGO/GTerm?id=GO:0006006"/>
    <hyperlink ref="F6" r:id="rId19" display="http://www.ebi.ac.uk/QuickGO/GTerm?id=GO:0001525"/>
    <hyperlink ref="G6" r:id="rId20" display="http://www.ebi.ac.uk/QuickGO/GTerm?id=GO:0060317"/>
    <hyperlink ref="H6" r:id="rId21" display="http://www.ebi.ac.uk/QuickGO/GTerm?id=GO:0007399"/>
    <hyperlink ref="F7" r:id="rId22" display="http://www.ebi.ac.uk/QuickGO/GTerm?id=GO:0007213"/>
    <hyperlink ref="G7" r:id="rId23" display="http://www.ebi.ac.uk/QuickGO/GTerm?id=GO:0007528"/>
    <hyperlink ref="H7" r:id="rId24" display="http://www.ebi.ac.uk/QuickGO/GTerm?id=GO:0045213"/>
    <hyperlink ref="I7" r:id="rId25" display="http://www.ebi.ac.uk/QuickGO/GTerm?id=GO:0045213"/>
    <hyperlink ref="J7" r:id="rId26" display="http://www.ebi.ac.uk/QuickGO/GTerm?id=GO:0043525"/>
    <hyperlink ref="K7" r:id="rId27" display="http://www.ebi.ac.uk/QuickGO/GTerm?id=GO:0045944"/>
    <hyperlink ref="L7" r:id="rId28" display="http://www.ebi.ac.uk/QuickGO/GTerm?id=GO:0043113"/>
    <hyperlink ref="M7" r:id="rId29" display="http://www.ebi.ac.uk/QuickGO/GTerm?id=GO:0008582"/>
    <hyperlink ref="F8" r:id="rId30" display="http://www.ebi.ac.uk/QuickGO/GTerm?id=GO:0010992"/>
    <hyperlink ref="F9" r:id="rId31" display="http://www.ebi.ac.uk/QuickGO/GTerm?id=GO:0031247"/>
    <hyperlink ref="G9" r:id="rId32" display="http://www.ebi.ac.uk/QuickGO/GTerm?id=GO:0071318"/>
    <hyperlink ref="H9" r:id="rId33" display="http://www.ebi.ac.uk/QuickGO/GTerm?id=GO:0006457"/>
    <hyperlink ref="I9" r:id="rId34" display="http://www.ebi.ac.uk/QuickGO/GTerm?id=GO:0043666"/>
    <hyperlink ref="J9" r:id="rId35" display="http://www.ebi.ac.uk/QuickGO/GTerm?id=GO:0006950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D2" sqref="D2:D9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43.1640625" style="1" bestFit="1" customWidth="1"/>
    <col min="4" max="4" width="20.33203125" style="1" bestFit="1" customWidth="1"/>
    <col min="5" max="5" width="31" style="1" bestFit="1" customWidth="1"/>
    <col min="6" max="6" width="21.6640625" style="1" bestFit="1" customWidth="1"/>
    <col min="7" max="7" width="17.83203125" style="1" bestFit="1" customWidth="1"/>
    <col min="8" max="8" width="30.5" style="1" bestFit="1" customWidth="1"/>
    <col min="9" max="9" width="14.33203125" style="1" bestFit="1" customWidth="1"/>
    <col min="10" max="16384" width="8.83203125" style="1"/>
  </cols>
  <sheetData>
    <row r="1" spans="1:9">
      <c r="A1" s="1" t="s">
        <v>825</v>
      </c>
      <c r="B1" s="1" t="s">
        <v>223</v>
      </c>
      <c r="C1" s="1" t="s">
        <v>224</v>
      </c>
      <c r="E1" s="1" t="s">
        <v>226</v>
      </c>
    </row>
    <row r="2" spans="1:9">
      <c r="A2" s="1" t="s">
        <v>252</v>
      </c>
      <c r="B2" s="1" t="s">
        <v>253</v>
      </c>
      <c r="C2" s="1" t="s">
        <v>254</v>
      </c>
      <c r="D2" s="1" t="s">
        <v>836</v>
      </c>
      <c r="E2" s="188" t="s">
        <v>258</v>
      </c>
      <c r="F2" s="188" t="s">
        <v>246</v>
      </c>
    </row>
    <row r="3" spans="1:9">
      <c r="A3" s="1" t="s">
        <v>357</v>
      </c>
      <c r="B3" s="187" t="s">
        <v>358</v>
      </c>
      <c r="C3" s="1" t="s">
        <v>359</v>
      </c>
      <c r="D3" s="1" t="s">
        <v>847</v>
      </c>
      <c r="E3" s="188" t="s">
        <v>371</v>
      </c>
      <c r="F3" s="188" t="s">
        <v>372</v>
      </c>
      <c r="G3" s="188" t="s">
        <v>373</v>
      </c>
      <c r="H3" s="188" t="s">
        <v>374</v>
      </c>
      <c r="I3" s="188" t="s">
        <v>375</v>
      </c>
    </row>
    <row r="4" spans="1:9">
      <c r="A4" s="1" t="s">
        <v>383</v>
      </c>
      <c r="B4" s="187" t="s">
        <v>384</v>
      </c>
      <c r="C4" s="1" t="s">
        <v>385</v>
      </c>
      <c r="D4" s="1" t="s">
        <v>848</v>
      </c>
      <c r="E4" s="188" t="s">
        <v>388</v>
      </c>
      <c r="F4" s="188" t="s">
        <v>389</v>
      </c>
      <c r="G4" s="188" t="s">
        <v>292</v>
      </c>
      <c r="H4" s="188" t="s">
        <v>390</v>
      </c>
    </row>
    <row r="5" spans="1:9">
      <c r="A5" s="1" t="s">
        <v>393</v>
      </c>
      <c r="B5" s="187" t="s">
        <v>394</v>
      </c>
      <c r="C5" s="1" t="s">
        <v>395</v>
      </c>
      <c r="D5" s="1" t="s">
        <v>833</v>
      </c>
    </row>
    <row r="6" spans="1:9">
      <c r="A6" s="1" t="s">
        <v>402</v>
      </c>
      <c r="B6" s="187" t="s">
        <v>403</v>
      </c>
      <c r="C6" s="1" t="s">
        <v>404</v>
      </c>
      <c r="D6" s="1" t="s">
        <v>841</v>
      </c>
      <c r="E6" s="188" t="s">
        <v>407</v>
      </c>
      <c r="F6" s="188" t="s">
        <v>408</v>
      </c>
      <c r="G6" s="188" t="s">
        <v>409</v>
      </c>
    </row>
    <row r="7" spans="1:9">
      <c r="A7" s="1" t="s">
        <v>471</v>
      </c>
      <c r="B7" s="187" t="s">
        <v>472</v>
      </c>
      <c r="C7" s="1" t="s">
        <v>473</v>
      </c>
      <c r="D7" s="1" t="s">
        <v>849</v>
      </c>
      <c r="E7" s="188" t="s">
        <v>316</v>
      </c>
      <c r="F7" s="188" t="s">
        <v>480</v>
      </c>
      <c r="G7" s="188" t="s">
        <v>247</v>
      </c>
      <c r="H7" s="188" t="s">
        <v>481</v>
      </c>
    </row>
    <row r="8" spans="1:9">
      <c r="A8" s="1" t="s">
        <v>522</v>
      </c>
      <c r="B8" s="187" t="s">
        <v>523</v>
      </c>
      <c r="C8" s="1" t="s">
        <v>524</v>
      </c>
      <c r="D8" s="1" t="s">
        <v>848</v>
      </c>
      <c r="E8" s="188" t="s">
        <v>526</v>
      </c>
    </row>
    <row r="9" spans="1:9">
      <c r="A9" s="1" t="s">
        <v>530</v>
      </c>
      <c r="B9" s="187" t="s">
        <v>531</v>
      </c>
      <c r="C9" s="1" t="s">
        <v>532</v>
      </c>
      <c r="D9" s="1" t="s">
        <v>847</v>
      </c>
      <c r="E9" s="188" t="s">
        <v>408</v>
      </c>
      <c r="F9" s="188" t="s">
        <v>290</v>
      </c>
    </row>
  </sheetData>
  <hyperlinks>
    <hyperlink ref="E2" r:id="rId1" display="http://www.ebi.ac.uk/QuickGO/GTerm?id=GO:0016324"/>
    <hyperlink ref="F2" r:id="rId2" display="http://www.ebi.ac.uk/QuickGO/GTerm?id=GO:0005604"/>
    <hyperlink ref="E3" r:id="rId3" display="http://www.ebi.ac.uk/QuickGO/GTerm?id=GO:0016323"/>
    <hyperlink ref="F3" r:id="rId4" display="http://www.ebi.ac.uk/QuickGO/GTerm?id=GO:0001533"/>
    <hyperlink ref="G3" r:id="rId5" display="http://www.ebi.ac.uk/QuickGO/GTerm?id=GO:0030057"/>
    <hyperlink ref="H3" r:id="rId6" display="http://www.ebi.ac.uk/QuickGO/GTerm?id=GO:0014704"/>
    <hyperlink ref="I3" r:id="rId7" display="http://www.ebi.ac.uk/QuickGO/GTerm?id=GO:0005739"/>
    <hyperlink ref="E4" r:id="rId8" display="http://www.ebi.ac.uk/QuickGO/GTerm?id=GO:0044297"/>
    <hyperlink ref="F4" r:id="rId9" display="http://www.ebi.ac.uk/QuickGO/GTerm?id=GO:0005759"/>
    <hyperlink ref="G4" r:id="rId10" display="http://www.ebi.ac.uk/QuickGO/GTerm?id=GO:0008180"/>
    <hyperlink ref="H4" r:id="rId11" display="http://www.ebi.ac.uk/QuickGO/GTerm?id=GO:0002199"/>
    <hyperlink ref="E6" r:id="rId12" display="http://www.ebi.ac.uk/QuickGO/GTerm?id=GO:0042995"/>
    <hyperlink ref="F6" r:id="rId13" display="http://www.ebi.ac.uk/QuickGO/GTerm?id=GO:0005783"/>
    <hyperlink ref="G6" r:id="rId14" display="http://www.ebi.ac.uk/QuickGO/GTerm?id=GO:0043025"/>
    <hyperlink ref="E7" r:id="rId15" display="http://www.ebi.ac.uk/QuickGO/GTerm?id=GO:0005605"/>
    <hyperlink ref="F7" r:id="rId16" display="http://www.ebi.ac.uk/QuickGO/GTerm?id=GO:0009986"/>
    <hyperlink ref="G7" r:id="rId17" display="http://www.ebi.ac.uk/QuickGO/GTerm?id=GO:0005615"/>
    <hyperlink ref="H7" r:id="rId18" display="http://www.ebi.ac.uk/QuickGO/GTerm?id=GO:0045202"/>
    <hyperlink ref="E8" r:id="rId19" display="http://www.ebi.ac.uk/QuickGO/GTerm?id=GO:0022627"/>
    <hyperlink ref="E9" r:id="rId20" display="http://www.ebi.ac.uk/QuickGO/GTerm?id=GO:0005783"/>
    <hyperlink ref="F9" r:id="rId21" display="http://www.ebi.ac.uk/QuickGO/GTerm?id=GO:0005886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E13" sqref="E13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43.1640625" style="1" bestFit="1" customWidth="1"/>
    <col min="4" max="4" width="8.83203125" style="1"/>
    <col min="5" max="5" width="37.1640625" style="1" bestFit="1" customWidth="1"/>
    <col min="6" max="6" width="45.5" style="1" bestFit="1" customWidth="1"/>
    <col min="7" max="7" width="89" style="1" bestFit="1" customWidth="1"/>
    <col min="8" max="16384" width="8.83203125" style="1"/>
  </cols>
  <sheetData>
    <row r="1" spans="1:11">
      <c r="A1" s="1" t="s">
        <v>825</v>
      </c>
      <c r="B1" s="1" t="s">
        <v>223</v>
      </c>
      <c r="C1" s="1" t="s">
        <v>224</v>
      </c>
      <c r="E1" s="1" t="s">
        <v>227</v>
      </c>
    </row>
    <row r="2" spans="1:11">
      <c r="A2" s="1" t="s">
        <v>252</v>
      </c>
      <c r="B2" s="1" t="s">
        <v>253</v>
      </c>
      <c r="C2" s="1" t="s">
        <v>254</v>
      </c>
      <c r="E2" s="188" t="s">
        <v>259</v>
      </c>
      <c r="F2" s="188"/>
      <c r="G2" s="188"/>
      <c r="H2" s="188"/>
      <c r="I2" s="188"/>
      <c r="J2" s="188"/>
      <c r="K2" s="188"/>
    </row>
    <row r="3" spans="1:11">
      <c r="A3" s="1" t="s">
        <v>357</v>
      </c>
      <c r="B3" s="187" t="s">
        <v>358</v>
      </c>
      <c r="C3" s="1" t="s">
        <v>359</v>
      </c>
      <c r="E3" s="188" t="s">
        <v>336</v>
      </c>
    </row>
    <row r="4" spans="1:11">
      <c r="A4" s="1" t="s">
        <v>383</v>
      </c>
      <c r="B4" s="187" t="s">
        <v>384</v>
      </c>
      <c r="C4" s="1" t="s">
        <v>385</v>
      </c>
      <c r="E4" s="188" t="s">
        <v>296</v>
      </c>
    </row>
    <row r="5" spans="1:11">
      <c r="A5" s="1" t="s">
        <v>393</v>
      </c>
      <c r="B5" s="187" t="s">
        <v>394</v>
      </c>
      <c r="C5" s="1" t="s">
        <v>395</v>
      </c>
      <c r="E5" s="188" t="s">
        <v>397</v>
      </c>
      <c r="F5" s="188" t="s">
        <v>398</v>
      </c>
      <c r="G5" s="188" t="s">
        <v>399</v>
      </c>
    </row>
    <row r="6" spans="1:11">
      <c r="A6" s="1" t="s">
        <v>402</v>
      </c>
      <c r="B6" s="187" t="s">
        <v>403</v>
      </c>
      <c r="C6" s="1" t="s">
        <v>404</v>
      </c>
      <c r="E6" s="1" t="s">
        <v>410</v>
      </c>
    </row>
    <row r="7" spans="1:11">
      <c r="A7" s="1" t="s">
        <v>471</v>
      </c>
      <c r="B7" s="187" t="s">
        <v>472</v>
      </c>
      <c r="C7" s="1" t="s">
        <v>473</v>
      </c>
      <c r="E7" s="188" t="s">
        <v>482</v>
      </c>
    </row>
    <row r="8" spans="1:11">
      <c r="A8" s="1" t="s">
        <v>522</v>
      </c>
      <c r="B8" s="187" t="s">
        <v>523</v>
      </c>
      <c r="C8" s="1" t="s">
        <v>524</v>
      </c>
      <c r="E8" s="188" t="s">
        <v>527</v>
      </c>
    </row>
    <row r="9" spans="1:11">
      <c r="A9" s="1" t="s">
        <v>530</v>
      </c>
      <c r="B9" s="187" t="s">
        <v>531</v>
      </c>
      <c r="C9" s="1" t="s">
        <v>532</v>
      </c>
      <c r="E9" s="188" t="s">
        <v>296</v>
      </c>
      <c r="F9" s="188" t="s">
        <v>537</v>
      </c>
      <c r="G9" s="188" t="s">
        <v>538</v>
      </c>
    </row>
  </sheetData>
  <hyperlinks>
    <hyperlink ref="E2" r:id="rId1" display="http://www.ebi.ac.uk/QuickGO/GTerm?id=GO:0016504"/>
    <hyperlink ref="E3" r:id="rId2" display="http://www.ebi.ac.uk/QuickGO/GTerm?id=GO:0005198"/>
    <hyperlink ref="E4" r:id="rId3" display="http://www.ebi.ac.uk/QuickGO/GTerm?id=GO:0005524"/>
    <hyperlink ref="E5" r:id="rId4" display="http://www.ebi.ac.uk/QuickGO/GTerm?id=GO:0051287"/>
    <hyperlink ref="F5" r:id="rId5" display="http://www.ebi.ac.uk/QuickGO/GTerm?id=GO:0050661"/>
    <hyperlink ref="G5" r:id="rId6" display="http://www.ebi.ac.uk/QuickGO/GTerm?id=GO:0016620"/>
    <hyperlink ref="E7" r:id="rId7" display="http://www.ebi.ac.uk/QuickGO/GTerm?id=GO:0030548"/>
    <hyperlink ref="E8" r:id="rId8" display="http://www.ebi.ac.uk/QuickGO/GTerm?id=GO:0003735"/>
    <hyperlink ref="E9" r:id="rId9" display="http://www.ebi.ac.uk/QuickGO/GTerm?id=GO:0005524"/>
    <hyperlink ref="F9" r:id="rId10" display="http://www.ebi.ac.uk/QuickGO/GTerm?id=GO:0050750"/>
    <hyperlink ref="G9" r:id="rId11" display="http://www.ebi.ac.uk/QuickGO/GTerm?id=GO:001990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1"/>
  <sheetViews>
    <sheetView workbookViewId="0">
      <selection activeCell="G29" sqref="G29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52.5" style="1" bestFit="1" customWidth="1"/>
    <col min="4" max="4" width="5.33203125" style="1" bestFit="1" customWidth="1"/>
    <col min="5" max="5" width="10.5" style="1" bestFit="1" customWidth="1"/>
    <col min="6" max="6" width="11.6640625" style="1" bestFit="1" customWidth="1"/>
    <col min="7" max="7" width="16.83203125" style="1" bestFit="1" customWidth="1"/>
    <col min="8" max="8" width="36.6640625" style="1" bestFit="1" customWidth="1"/>
    <col min="9" max="9" width="36.5" style="1" bestFit="1" customWidth="1"/>
    <col min="10" max="10" width="37.5" style="1" bestFit="1" customWidth="1"/>
    <col min="11" max="11" width="25.83203125" style="1" bestFit="1" customWidth="1"/>
    <col min="12" max="12" width="36.6640625" style="1" bestFit="1" customWidth="1"/>
    <col min="13" max="13" width="26.33203125" style="1" bestFit="1" customWidth="1"/>
    <col min="14" max="14" width="32.33203125" style="1" bestFit="1" customWidth="1"/>
    <col min="15" max="15" width="27" style="1" bestFit="1" customWidth="1"/>
    <col min="16" max="51" width="8.83203125" style="1"/>
    <col min="52" max="52" width="18.1640625" style="1" bestFit="1" customWidth="1"/>
    <col min="53" max="65" width="8.83203125" style="1"/>
    <col min="66" max="66" width="18.5" style="1" bestFit="1" customWidth="1"/>
    <col min="67" max="67" width="22.5" style="1" bestFit="1" customWidth="1"/>
    <col min="68" max="68" width="15.83203125" style="1" bestFit="1" customWidth="1"/>
    <col min="69" max="16384" width="8.83203125" style="1"/>
  </cols>
  <sheetData>
    <row r="1" spans="1:70">
      <c r="A1" s="1" t="s">
        <v>825</v>
      </c>
      <c r="B1" s="1" t="s">
        <v>223</v>
      </c>
      <c r="C1" s="1" t="s">
        <v>224</v>
      </c>
      <c r="D1" s="1" t="s">
        <v>843</v>
      </c>
      <c r="E1" s="1" t="s">
        <v>229</v>
      </c>
      <c r="F1" s="1" t="s">
        <v>231</v>
      </c>
      <c r="G1" s="1" t="s">
        <v>225</v>
      </c>
      <c r="AZ1" s="1" t="s">
        <v>226</v>
      </c>
      <c r="BN1" s="1" t="s">
        <v>227</v>
      </c>
    </row>
    <row r="2" spans="1:70">
      <c r="A2" s="1" t="s">
        <v>629</v>
      </c>
      <c r="B2" s="187" t="s">
        <v>630</v>
      </c>
      <c r="C2" s="1" t="s">
        <v>631</v>
      </c>
      <c r="D2" s="1">
        <v>18</v>
      </c>
      <c r="E2" s="1">
        <v>160</v>
      </c>
      <c r="F2" s="189">
        <v>8.4999999999999997E-12</v>
      </c>
      <c r="G2" s="188" t="s">
        <v>268</v>
      </c>
      <c r="H2" s="188" t="s">
        <v>632</v>
      </c>
      <c r="I2" s="188" t="s">
        <v>272</v>
      </c>
      <c r="J2" s="188" t="s">
        <v>633</v>
      </c>
      <c r="K2" s="188" t="s">
        <v>634</v>
      </c>
      <c r="L2" s="188" t="s">
        <v>507</v>
      </c>
      <c r="M2" s="188" t="s">
        <v>635</v>
      </c>
      <c r="N2" s="188" t="s">
        <v>636</v>
      </c>
      <c r="O2" s="188" t="s">
        <v>637</v>
      </c>
      <c r="AZ2" s="188" t="s">
        <v>247</v>
      </c>
      <c r="BN2" s="188" t="s">
        <v>462</v>
      </c>
      <c r="BO2" s="188" t="s">
        <v>638</v>
      </c>
      <c r="BP2" s="188" t="s">
        <v>518</v>
      </c>
    </row>
    <row r="3" spans="1:70">
      <c r="A3" s="1" t="s">
        <v>567</v>
      </c>
      <c r="B3" s="187" t="s">
        <v>568</v>
      </c>
      <c r="C3" s="1" t="s">
        <v>569</v>
      </c>
      <c r="D3" s="1">
        <v>10</v>
      </c>
      <c r="E3" s="1">
        <v>262</v>
      </c>
      <c r="F3" s="189">
        <v>4.8E-22</v>
      </c>
      <c r="G3" s="188" t="s">
        <v>570</v>
      </c>
      <c r="H3" s="188" t="s">
        <v>507</v>
      </c>
      <c r="I3" s="188" t="s">
        <v>571</v>
      </c>
      <c r="J3" s="188" t="s">
        <v>572</v>
      </c>
      <c r="AZ3" s="188" t="s">
        <v>247</v>
      </c>
      <c r="BN3" s="188" t="s">
        <v>462</v>
      </c>
      <c r="BO3" s="188" t="s">
        <v>518</v>
      </c>
    </row>
    <row r="4" spans="1:70">
      <c r="A4" s="1" t="s">
        <v>577</v>
      </c>
      <c r="B4" s="187" t="s">
        <v>578</v>
      </c>
      <c r="C4" s="1" t="s">
        <v>579</v>
      </c>
      <c r="D4" s="1">
        <v>12</v>
      </c>
      <c r="E4" s="1">
        <v>250</v>
      </c>
      <c r="F4" s="189">
        <v>9.5999999999999997E-21</v>
      </c>
      <c r="G4" s="188" t="s">
        <v>580</v>
      </c>
      <c r="H4" s="188" t="s">
        <v>581</v>
      </c>
      <c r="I4" s="188" t="s">
        <v>582</v>
      </c>
      <c r="AZ4" s="188" t="s">
        <v>343</v>
      </c>
      <c r="BA4" s="188" t="s">
        <v>583</v>
      </c>
      <c r="BN4" s="188" t="s">
        <v>296</v>
      </c>
      <c r="BO4" s="188" t="s">
        <v>584</v>
      </c>
    </row>
    <row r="5" spans="1:70">
      <c r="A5" s="1" t="s">
        <v>588</v>
      </c>
      <c r="B5" s="187" t="s">
        <v>589</v>
      </c>
      <c r="C5" s="1" t="s">
        <v>590</v>
      </c>
      <c r="D5" s="1">
        <v>13</v>
      </c>
      <c r="E5" s="1">
        <v>213</v>
      </c>
      <c r="F5" s="189">
        <v>4.4E-17</v>
      </c>
      <c r="G5" s="188" t="s">
        <v>591</v>
      </c>
      <c r="H5" s="188" t="s">
        <v>592</v>
      </c>
      <c r="I5" s="188" t="s">
        <v>593</v>
      </c>
      <c r="J5" s="188" t="s">
        <v>594</v>
      </c>
      <c r="K5" s="188" t="s">
        <v>595</v>
      </c>
      <c r="L5" s="188" t="s">
        <v>596</v>
      </c>
    </row>
    <row r="6" spans="1:70">
      <c r="A6" s="1" t="s">
        <v>600</v>
      </c>
      <c r="B6" s="187" t="s">
        <v>601</v>
      </c>
      <c r="C6" s="1" t="s">
        <v>602</v>
      </c>
      <c r="D6" s="1">
        <v>14</v>
      </c>
      <c r="E6" s="1">
        <v>211</v>
      </c>
      <c r="F6" s="189">
        <v>6.3000000000000001E-17</v>
      </c>
      <c r="AZ6" s="188" t="s">
        <v>352</v>
      </c>
      <c r="BA6" s="188" t="s">
        <v>247</v>
      </c>
      <c r="BB6" s="188" t="s">
        <v>603</v>
      </c>
    </row>
    <row r="7" spans="1:70">
      <c r="A7" s="1" t="s">
        <v>607</v>
      </c>
      <c r="B7" s="187" t="s">
        <v>608</v>
      </c>
      <c r="C7" s="1" t="s">
        <v>609</v>
      </c>
      <c r="D7" s="1">
        <v>15</v>
      </c>
      <c r="E7" s="1">
        <v>208</v>
      </c>
      <c r="F7" s="189">
        <v>1.4000000000000001E-16</v>
      </c>
      <c r="G7" s="188" t="s">
        <v>610</v>
      </c>
      <c r="AZ7" s="188" t="s">
        <v>343</v>
      </c>
      <c r="BN7" s="188" t="s">
        <v>462</v>
      </c>
    </row>
    <row r="8" spans="1:70">
      <c r="A8" s="1" t="s">
        <v>619</v>
      </c>
      <c r="B8" s="187" t="s">
        <v>620</v>
      </c>
      <c r="C8" s="1" t="s">
        <v>621</v>
      </c>
      <c r="D8" s="1">
        <v>17</v>
      </c>
      <c r="E8" s="1">
        <v>171</v>
      </c>
      <c r="F8" s="189">
        <v>7.0000000000000005E-13</v>
      </c>
      <c r="G8" s="188" t="s">
        <v>570</v>
      </c>
      <c r="H8" s="188" t="s">
        <v>622</v>
      </c>
      <c r="I8" s="188" t="s">
        <v>623</v>
      </c>
      <c r="J8" s="188" t="s">
        <v>624</v>
      </c>
      <c r="K8" s="188" t="s">
        <v>625</v>
      </c>
      <c r="AZ8" s="188" t="s">
        <v>246</v>
      </c>
      <c r="BN8" s="188" t="s">
        <v>462</v>
      </c>
    </row>
    <row r="9" spans="1:70">
      <c r="A9" s="1" t="s">
        <v>643</v>
      </c>
      <c r="B9" s="187" t="s">
        <v>644</v>
      </c>
      <c r="C9" s="1" t="s">
        <v>645</v>
      </c>
      <c r="D9" s="1">
        <v>20</v>
      </c>
      <c r="E9" s="1">
        <v>155</v>
      </c>
      <c r="F9" s="189">
        <v>2.6000000000000001E-11</v>
      </c>
      <c r="G9" s="188" t="s">
        <v>646</v>
      </c>
      <c r="H9" s="188" t="s">
        <v>647</v>
      </c>
      <c r="I9" s="188" t="s">
        <v>239</v>
      </c>
      <c r="J9" s="188" t="s">
        <v>648</v>
      </c>
      <c r="K9" s="188" t="s">
        <v>649</v>
      </c>
      <c r="L9" s="188" t="s">
        <v>650</v>
      </c>
      <c r="M9" s="188" t="s">
        <v>651</v>
      </c>
      <c r="N9" s="188" t="s">
        <v>652</v>
      </c>
      <c r="O9" s="188" t="s">
        <v>653</v>
      </c>
      <c r="P9" s="188" t="s">
        <v>654</v>
      </c>
      <c r="Q9" s="188" t="s">
        <v>655</v>
      </c>
      <c r="R9" s="188" t="s">
        <v>656</v>
      </c>
      <c r="S9" s="188" t="s">
        <v>657</v>
      </c>
      <c r="T9" s="188" t="s">
        <v>658</v>
      </c>
      <c r="U9" s="188" t="s">
        <v>444</v>
      </c>
      <c r="V9" s="188" t="s">
        <v>659</v>
      </c>
      <c r="W9" s="188" t="s">
        <v>660</v>
      </c>
      <c r="X9" s="188" t="s">
        <v>661</v>
      </c>
      <c r="Y9" s="188" t="s">
        <v>662</v>
      </c>
      <c r="Z9" s="188" t="s">
        <v>663</v>
      </c>
      <c r="AA9" s="188" t="s">
        <v>664</v>
      </c>
      <c r="AB9" s="188" t="s">
        <v>665</v>
      </c>
      <c r="AC9" s="188" t="s">
        <v>666</v>
      </c>
      <c r="AD9" s="188" t="s">
        <v>667</v>
      </c>
      <c r="AE9" s="188" t="s">
        <v>668</v>
      </c>
      <c r="AF9" s="188" t="s">
        <v>669</v>
      </c>
      <c r="AG9" s="188" t="s">
        <v>670</v>
      </c>
      <c r="AH9" s="188" t="s">
        <v>671</v>
      </c>
      <c r="AI9" s="188" t="s">
        <v>365</v>
      </c>
      <c r="AJ9" s="188" t="s">
        <v>672</v>
      </c>
      <c r="AK9" s="188" t="s">
        <v>673</v>
      </c>
      <c r="AL9" s="188" t="s">
        <v>674</v>
      </c>
      <c r="AM9" s="188" t="s">
        <v>675</v>
      </c>
      <c r="AN9" s="188" t="s">
        <v>676</v>
      </c>
      <c r="AO9" s="188" t="s">
        <v>677</v>
      </c>
      <c r="AP9" s="188" t="s">
        <v>678</v>
      </c>
      <c r="AQ9" s="188" t="s">
        <v>679</v>
      </c>
      <c r="AR9" s="188" t="s">
        <v>680</v>
      </c>
      <c r="AS9" s="188" t="s">
        <v>681</v>
      </c>
      <c r="AT9" s="188" t="s">
        <v>682</v>
      </c>
      <c r="AU9" s="188" t="s">
        <v>683</v>
      </c>
      <c r="AV9" s="188" t="s">
        <v>684</v>
      </c>
      <c r="AW9" s="188" t="s">
        <v>685</v>
      </c>
      <c r="AX9" s="188" t="s">
        <v>686</v>
      </c>
      <c r="AY9" s="188" t="s">
        <v>687</v>
      </c>
      <c r="AZ9" s="188" t="s">
        <v>688</v>
      </c>
      <c r="BA9" s="188" t="s">
        <v>247</v>
      </c>
      <c r="BB9" s="188" t="s">
        <v>286</v>
      </c>
      <c r="BC9" s="188" t="s">
        <v>689</v>
      </c>
      <c r="BD9" s="188" t="s">
        <v>690</v>
      </c>
      <c r="BN9" s="188" t="s">
        <v>462</v>
      </c>
      <c r="BO9" s="188" t="s">
        <v>691</v>
      </c>
      <c r="BP9" s="188" t="s">
        <v>345</v>
      </c>
      <c r="BQ9" s="188" t="s">
        <v>692</v>
      </c>
      <c r="BR9" s="188" t="s">
        <v>693</v>
      </c>
    </row>
    <row r="10" spans="1:70">
      <c r="A10" s="1" t="s">
        <v>698</v>
      </c>
      <c r="B10" s="187" t="s">
        <v>699</v>
      </c>
      <c r="C10" s="1" t="s">
        <v>700</v>
      </c>
      <c r="D10" s="1">
        <v>22</v>
      </c>
      <c r="E10" s="1">
        <v>144</v>
      </c>
      <c r="F10" s="189">
        <v>3.7000000000000001E-10</v>
      </c>
      <c r="G10" s="188" t="s">
        <v>701</v>
      </c>
      <c r="H10" s="188" t="s">
        <v>702</v>
      </c>
      <c r="I10" s="188" t="s">
        <v>703</v>
      </c>
      <c r="J10" s="188" t="s">
        <v>704</v>
      </c>
      <c r="AZ10" s="188" t="s">
        <v>335</v>
      </c>
      <c r="BN10" s="188" t="s">
        <v>353</v>
      </c>
      <c r="BO10" s="188" t="s">
        <v>705</v>
      </c>
    </row>
    <row r="11" spans="1:70">
      <c r="A11" s="1" t="s">
        <v>709</v>
      </c>
      <c r="B11" s="187" t="s">
        <v>710</v>
      </c>
      <c r="C11" s="1" t="s">
        <v>711</v>
      </c>
      <c r="D11" s="1">
        <v>23</v>
      </c>
      <c r="E11" s="1">
        <v>142</v>
      </c>
      <c r="F11" s="189">
        <v>5.6000000000000003E-10</v>
      </c>
      <c r="AZ11" s="188" t="s">
        <v>343</v>
      </c>
    </row>
    <row r="12" spans="1:70">
      <c r="A12" s="1" t="s">
        <v>715</v>
      </c>
      <c r="B12" s="187" t="s">
        <v>716</v>
      </c>
      <c r="C12" s="1" t="s">
        <v>717</v>
      </c>
      <c r="D12" s="1">
        <v>24</v>
      </c>
      <c r="E12" s="1">
        <v>132</v>
      </c>
      <c r="F12" s="189">
        <v>6E-9</v>
      </c>
      <c r="G12" s="188" t="s">
        <v>718</v>
      </c>
      <c r="H12" s="188" t="s">
        <v>719</v>
      </c>
      <c r="I12" s="188" t="s">
        <v>580</v>
      </c>
      <c r="J12" s="188" t="s">
        <v>720</v>
      </c>
      <c r="K12" s="188" t="s">
        <v>342</v>
      </c>
      <c r="AZ12" s="188" t="s">
        <v>721</v>
      </c>
      <c r="BA12" s="188" t="s">
        <v>247</v>
      </c>
      <c r="BB12" s="188" t="s">
        <v>560</v>
      </c>
      <c r="BN12" s="188" t="s">
        <v>462</v>
      </c>
      <c r="BO12" s="188" t="s">
        <v>722</v>
      </c>
      <c r="BP12" s="188" t="s">
        <v>423</v>
      </c>
    </row>
    <row r="13" spans="1:70">
      <c r="A13" s="1" t="s">
        <v>727</v>
      </c>
      <c r="B13" s="187" t="s">
        <v>728</v>
      </c>
      <c r="C13" s="1" t="s">
        <v>729</v>
      </c>
      <c r="D13" s="1">
        <v>26</v>
      </c>
      <c r="E13" s="1">
        <v>106</v>
      </c>
      <c r="F13" s="189">
        <v>1.9999999999999999E-6</v>
      </c>
      <c r="G13" s="188" t="s">
        <v>730</v>
      </c>
      <c r="H13" s="188" t="s">
        <v>731</v>
      </c>
      <c r="AZ13" s="188" t="s">
        <v>246</v>
      </c>
      <c r="BA13" s="188" t="s">
        <v>247</v>
      </c>
      <c r="BB13" s="188" t="s">
        <v>732</v>
      </c>
      <c r="BN13" s="188" t="s">
        <v>462</v>
      </c>
      <c r="BO13" s="188" t="s">
        <v>733</v>
      </c>
    </row>
    <row r="14" spans="1:70">
      <c r="A14" s="1" t="s">
        <v>745</v>
      </c>
      <c r="B14" s="187" t="s">
        <v>746</v>
      </c>
      <c r="C14" s="1" t="s">
        <v>747</v>
      </c>
      <c r="D14" s="1">
        <v>29</v>
      </c>
      <c r="E14" s="1">
        <v>105</v>
      </c>
      <c r="F14" s="189">
        <v>3.0000000000000001E-6</v>
      </c>
      <c r="G14" s="188" t="s">
        <v>323</v>
      </c>
      <c r="H14" s="188" t="s">
        <v>748</v>
      </c>
      <c r="AZ14" s="188" t="s">
        <v>749</v>
      </c>
      <c r="BA14" s="188" t="s">
        <v>286</v>
      </c>
      <c r="BB14" s="188" t="s">
        <v>375</v>
      </c>
      <c r="BC14" s="188" t="s">
        <v>289</v>
      </c>
      <c r="BD14" s="188" t="s">
        <v>290</v>
      </c>
      <c r="BN14" s="188" t="s">
        <v>296</v>
      </c>
      <c r="BO14" s="188" t="s">
        <v>325</v>
      </c>
      <c r="BP14" s="188" t="s">
        <v>750</v>
      </c>
      <c r="BQ14" s="188" t="s">
        <v>751</v>
      </c>
    </row>
    <row r="15" spans="1:70">
      <c r="A15" s="1" t="s">
        <v>763</v>
      </c>
      <c r="B15" s="187" t="s">
        <v>764</v>
      </c>
      <c r="C15" s="1" t="s">
        <v>765</v>
      </c>
      <c r="D15" s="1">
        <v>32</v>
      </c>
      <c r="E15" s="1">
        <v>91</v>
      </c>
      <c r="F15" s="189">
        <v>7.3999999999999996E-5</v>
      </c>
      <c r="G15" s="188" t="s">
        <v>766</v>
      </c>
      <c r="AZ15" s="188" t="s">
        <v>767</v>
      </c>
      <c r="BN15" s="188" t="s">
        <v>527</v>
      </c>
    </row>
    <row r="16" spans="1:70">
      <c r="A16" s="1" t="s">
        <v>771</v>
      </c>
      <c r="B16" s="187" t="s">
        <v>772</v>
      </c>
      <c r="C16" s="1" t="s">
        <v>773</v>
      </c>
      <c r="D16" s="1">
        <v>33</v>
      </c>
      <c r="E16" s="1">
        <v>86</v>
      </c>
      <c r="F16" s="1">
        <v>2.3000000000000001E-4</v>
      </c>
      <c r="G16" s="188" t="s">
        <v>774</v>
      </c>
      <c r="H16" s="188" t="s">
        <v>775</v>
      </c>
      <c r="I16" s="188" t="s">
        <v>776</v>
      </c>
      <c r="J16" s="188" t="s">
        <v>441</v>
      </c>
      <c r="K16" s="188" t="s">
        <v>777</v>
      </c>
      <c r="L16" s="188" t="s">
        <v>778</v>
      </c>
      <c r="M16" s="188" t="s">
        <v>779</v>
      </c>
      <c r="N16" s="188" t="s">
        <v>780</v>
      </c>
      <c r="O16" s="188" t="s">
        <v>781</v>
      </c>
      <c r="P16" s="188" t="s">
        <v>782</v>
      </c>
      <c r="Q16" s="188" t="s">
        <v>783</v>
      </c>
      <c r="R16" s="188" t="s">
        <v>784</v>
      </c>
      <c r="S16" s="188" t="s">
        <v>785</v>
      </c>
      <c r="T16" s="188" t="s">
        <v>786</v>
      </c>
      <c r="AZ16" s="188" t="s">
        <v>343</v>
      </c>
      <c r="BA16" s="188" t="s">
        <v>787</v>
      </c>
      <c r="BN16" s="188" t="s">
        <v>302</v>
      </c>
    </row>
    <row r="17" spans="1:67">
      <c r="A17" s="1" t="s">
        <v>793</v>
      </c>
      <c r="B17" s="187" t="s">
        <v>794</v>
      </c>
      <c r="C17" s="1" t="s">
        <v>795</v>
      </c>
      <c r="D17" s="1">
        <v>35</v>
      </c>
      <c r="E17" s="1">
        <v>76</v>
      </c>
      <c r="F17" s="1">
        <v>2E-3</v>
      </c>
      <c r="G17" s="188" t="s">
        <v>314</v>
      </c>
      <c r="H17" s="188" t="s">
        <v>796</v>
      </c>
      <c r="I17" s="188" t="s">
        <v>797</v>
      </c>
    </row>
    <row r="18" spans="1:67">
      <c r="A18" s="1" t="s">
        <v>801</v>
      </c>
      <c r="B18" s="187" t="s">
        <v>802</v>
      </c>
      <c r="C18" s="1" t="s">
        <v>803</v>
      </c>
      <c r="D18" s="1">
        <v>36</v>
      </c>
      <c r="E18" s="1">
        <v>70</v>
      </c>
      <c r="F18" s="1">
        <v>9.1000000000000004E-3</v>
      </c>
      <c r="G18" s="188" t="s">
        <v>804</v>
      </c>
      <c r="H18" s="188" t="s">
        <v>342</v>
      </c>
      <c r="I18" s="188" t="s">
        <v>805</v>
      </c>
      <c r="J18" s="188" t="s">
        <v>806</v>
      </c>
      <c r="K18" s="188" t="s">
        <v>807</v>
      </c>
      <c r="L18" s="188" t="s">
        <v>808</v>
      </c>
      <c r="M18" s="188" t="s">
        <v>809</v>
      </c>
      <c r="N18" s="188" t="s">
        <v>810</v>
      </c>
      <c r="O18" s="188" t="s">
        <v>811</v>
      </c>
      <c r="AZ18" s="188" t="s">
        <v>480</v>
      </c>
      <c r="BA18" s="188" t="s">
        <v>247</v>
      </c>
      <c r="BN18" s="188" t="s">
        <v>812</v>
      </c>
      <c r="BO18" s="188" t="s">
        <v>468</v>
      </c>
    </row>
    <row r="19" spans="1:67">
      <c r="A19" s="1" t="s">
        <v>816</v>
      </c>
      <c r="B19" s="187" t="s">
        <v>817</v>
      </c>
      <c r="C19" s="1" t="s">
        <v>818</v>
      </c>
      <c r="D19" s="1">
        <v>37</v>
      </c>
      <c r="E19" s="1">
        <v>68</v>
      </c>
      <c r="F19" s="1">
        <v>1.2999999999999999E-2</v>
      </c>
      <c r="G19" s="188" t="s">
        <v>266</v>
      </c>
      <c r="H19" s="188" t="s">
        <v>239</v>
      </c>
      <c r="I19" s="188" t="s">
        <v>314</v>
      </c>
      <c r="AZ19" s="188" t="s">
        <v>247</v>
      </c>
      <c r="BA19" s="188" t="s">
        <v>286</v>
      </c>
      <c r="BB19" s="188" t="s">
        <v>560</v>
      </c>
      <c r="BN19" s="188" t="s">
        <v>691</v>
      </c>
    </row>
    <row r="20" spans="1:67">
      <c r="A20" s="1" t="s">
        <v>492</v>
      </c>
      <c r="B20" s="187" t="s">
        <v>493</v>
      </c>
      <c r="C20" s="1" t="s">
        <v>549</v>
      </c>
      <c r="D20" s="1">
        <v>3</v>
      </c>
      <c r="E20" s="1">
        <v>543</v>
      </c>
      <c r="F20" s="189">
        <v>4.3999999999999998E-50</v>
      </c>
      <c r="AZ20" s="188" t="s">
        <v>352</v>
      </c>
      <c r="BA20" s="188" t="s">
        <v>247</v>
      </c>
      <c r="BB20" s="188" t="s">
        <v>286</v>
      </c>
      <c r="BN20" s="188" t="s">
        <v>462</v>
      </c>
    </row>
    <row r="21" spans="1:67">
      <c r="A21" s="1" t="s">
        <v>555</v>
      </c>
      <c r="B21" s="187" t="s">
        <v>556</v>
      </c>
      <c r="C21" s="1" t="s">
        <v>557</v>
      </c>
      <c r="D21" s="1">
        <v>7</v>
      </c>
      <c r="E21" s="1">
        <v>364</v>
      </c>
      <c r="F21" s="189">
        <v>3.1000000000000001E-32</v>
      </c>
      <c r="G21" s="188" t="s">
        <v>558</v>
      </c>
      <c r="H21" s="188" t="s">
        <v>559</v>
      </c>
      <c r="AZ21" s="188" t="s">
        <v>560</v>
      </c>
      <c r="BN21" s="188" t="s">
        <v>462</v>
      </c>
    </row>
  </sheetData>
  <hyperlinks>
    <hyperlink ref="G2" r:id="rId1" display="http://www.ebi.ac.uk/QuickGO/GTerm?id=GO:0016337"/>
    <hyperlink ref="H2" r:id="rId2" display="http://www.ebi.ac.uk/QuickGO/GTerm?id=GO:0033563"/>
    <hyperlink ref="I2" r:id="rId3" display="http://www.ebi.ac.uk/QuickGO/GTerm?id=GO:0001701"/>
    <hyperlink ref="J2" r:id="rId4" display="http://www.ebi.ac.uk/QuickGO/GTerm?id=GO:0060763"/>
    <hyperlink ref="K2" r:id="rId5" display="http://www.ebi.ac.uk/QuickGO/GTerm?id=GO:0001656"/>
    <hyperlink ref="L2" r:id="rId6" display="http://www.ebi.ac.uk/QuickGO/GTerm?id=GO:0008285"/>
    <hyperlink ref="M2" r:id="rId7" display="http://www.ebi.ac.uk/QuickGO/GTerm?id=GO:0021772"/>
    <hyperlink ref="N2" r:id="rId8" display="http://www.ebi.ac.uk/QuickGO/GTerm?id=GO:0031290"/>
    <hyperlink ref="O2" r:id="rId9" display="http://www.ebi.ac.uk/QuickGO/GTerm?id=GO:0022029"/>
    <hyperlink ref="AZ2" r:id="rId10" display="http://www.ebi.ac.uk/QuickGO/GTerm?id=GO:0005615"/>
    <hyperlink ref="BN2" r:id="rId11" display="http://www.ebi.ac.uk/QuickGO/GTerm?id=GO:0005509"/>
    <hyperlink ref="BO2" r:id="rId12" display="http://www.ebi.ac.uk/QuickGO/GTerm?id=GO:0045499"/>
    <hyperlink ref="BP2" r:id="rId13" display="http://www.ebi.ac.uk/QuickGO/GTerm?id=GO:0005102"/>
    <hyperlink ref="G3" r:id="rId14" display="http://www.ebi.ac.uk/QuickGO/GTerm?id=GO:0007411"/>
    <hyperlink ref="H3" r:id="rId15" display="http://www.ebi.ac.uk/QuickGO/GTerm?id=GO:0008285"/>
    <hyperlink ref="I3" r:id="rId16" display="http://www.ebi.ac.uk/QuickGO/GTerm?id=GO:0010629"/>
    <hyperlink ref="J3" r:id="rId17" display="http://www.ebi.ac.uk/QuickGO/GTerm?id=GO:0009887"/>
    <hyperlink ref="AZ3" r:id="rId18" display="http://www.ebi.ac.uk/QuickGO/GTerm?id=GO:0005615"/>
    <hyperlink ref="BN3" r:id="rId19" display="http://www.ebi.ac.uk/QuickGO/GTerm?id=GO:0005509"/>
    <hyperlink ref="BO3" r:id="rId20" display="http://www.ebi.ac.uk/QuickGO/GTerm?id=GO:0005102"/>
    <hyperlink ref="G4" r:id="rId21" display="http://www.ebi.ac.uk/QuickGO/GTerm?id=GO:0001503"/>
    <hyperlink ref="H4" r:id="rId22" display="http://www.ebi.ac.uk/QuickGO/GTerm?id=GO:0048010"/>
    <hyperlink ref="I4" r:id="rId23" display="http://www.ebi.ac.uk/QuickGO/GTerm?id=GO:0038084"/>
    <hyperlink ref="AZ4" r:id="rId24" display="http://www.ebi.ac.uk/QuickGO/GTerm?id=GO:0005576"/>
    <hyperlink ref="BA4" r:id="rId25" display="http://www.ebi.ac.uk/QuickGO/GTerm?id=GO:0005887"/>
    <hyperlink ref="BN4" r:id="rId26" display="http://www.ebi.ac.uk/QuickGO/GTerm?id=GO:0005524"/>
    <hyperlink ref="BO4" r:id="rId27" display="http://www.ebi.ac.uk/QuickGO/GTerm?id=GO:0005021"/>
    <hyperlink ref="G5" r:id="rId28" display="http://www.ebi.ac.uk/QuickGO/GTerm?id=GO:0002118"/>
    <hyperlink ref="H5" r:id="rId29" display="http://www.ebi.ac.uk/QuickGO/GTerm?id=GO:0001662"/>
    <hyperlink ref="I5" r:id="rId30" display="http://www.ebi.ac.uk/QuickGO/GTerm?id=GO:0007626"/>
    <hyperlink ref="J5" r:id="rId31" display="http://www.ebi.ac.uk/QuickGO/GTerm?id=GO:0007218"/>
    <hyperlink ref="K5" r:id="rId32" display="http://www.ebi.ac.uk/QuickGO/GTerm?id=GO:0019233"/>
    <hyperlink ref="L5" r:id="rId33" display="http://www.ebi.ac.uk/QuickGO/GTerm?id=GO:0001964"/>
    <hyperlink ref="AZ6" r:id="rId34" display="http://www.ebi.ac.uk/QuickGO/GTerm?id=GO:0031012"/>
    <hyperlink ref="BA6" r:id="rId35" display="http://www.ebi.ac.uk/QuickGO/GTerm?id=GO:0005615"/>
    <hyperlink ref="BB6" r:id="rId36" display="http://www.ebi.ac.uk/QuickGO/GTerm?id=GO:0042383"/>
    <hyperlink ref="G7" r:id="rId37" display="http://www.ebi.ac.uk/QuickGO/GTerm?id=GO:0007160"/>
    <hyperlink ref="AZ7" r:id="rId38" display="http://www.ebi.ac.uk/QuickGO/GTerm?id=GO:0005576"/>
    <hyperlink ref="BN7" r:id="rId39" display="http://www.ebi.ac.uk/QuickGO/GTerm?id=GO:0005509"/>
    <hyperlink ref="G8" r:id="rId40" display="http://www.ebi.ac.uk/QuickGO/GTerm?id=GO:0007411"/>
    <hyperlink ref="H8" r:id="rId41" display="http://www.ebi.ac.uk/QuickGO/GTerm?id=GO:0031104"/>
    <hyperlink ref="I8" r:id="rId42" display="http://www.ebi.ac.uk/QuickGO/GTerm?id=GO:0008347"/>
    <hyperlink ref="J8" r:id="rId43" display="http://www.ebi.ac.uk/QuickGO/GTerm?id=GO:0001764"/>
    <hyperlink ref="K8" r:id="rId44" display="http://www.ebi.ac.uk/QuickGO/GTerm?id=GO:0048678"/>
    <hyperlink ref="AZ8" r:id="rId45" display="http://www.ebi.ac.uk/QuickGO/GTerm?id=GO:0005604"/>
    <hyperlink ref="BN8" r:id="rId46" display="http://www.ebi.ac.uk/QuickGO/GTerm?id=GO:0005509"/>
    <hyperlink ref="G9" r:id="rId47" display="http://www.ebi.ac.uk/QuickGO/GTerm?id=GO:0000187"/>
    <hyperlink ref="H9" r:id="rId48" display="http://www.ebi.ac.uk/QuickGO/GTerm?id=GO:0048514"/>
    <hyperlink ref="I9" r:id="rId49" display="http://www.ebi.ac.uk/QuickGO/GTerm?id=GO:0007155"/>
    <hyperlink ref="J9" r:id="rId50" display="http://www.ebi.ac.uk/QuickGO/GTerm?id=GO:0007050"/>
    <hyperlink ref="K9" r:id="rId51" display="http://www.ebi.ac.uk/QuickGO/GTerm?id=GO:0016477"/>
    <hyperlink ref="L9" r:id="rId52" display="http://www.ebi.ac.uk/QuickGO/GTerm?id=GO:0002544"/>
    <hyperlink ref="M9" r:id="rId53" display="http://www.ebi.ac.uk/QuickGO/GTerm?id=GO:0003197"/>
    <hyperlink ref="N9" r:id="rId54" display="http://www.ebi.ac.uk/QuickGO/GTerm?id=GO:0043652"/>
    <hyperlink ref="O9" r:id="rId55" display="http://www.ebi.ac.uk/QuickGO/GTerm?id=GO:0003417"/>
    <hyperlink ref="P9" r:id="rId56" display="http://www.ebi.ac.uk/QuickGO/GTerm?id=GO:0006955"/>
    <hyperlink ref="Q9" r:id="rId57" display="http://www.ebi.ac.uk/QuickGO/GTerm?id=GO:0006917"/>
    <hyperlink ref="R9" r:id="rId58" display="http://www.ebi.ac.uk/QuickGO/GTerm?id=GO:0006954"/>
    <hyperlink ref="S9" r:id="rId59" display="http://www.ebi.ac.uk/QuickGO/GTerm?id=GO:0016525"/>
    <hyperlink ref="T9" r:id="rId60" display="http://www.ebi.ac.uk/QuickGO/GTerm?id=GO:0002581"/>
    <hyperlink ref="U9" r:id="rId61" display="http://www.ebi.ac.uk/QuickGO/GTerm?id=GO:0043066"/>
    <hyperlink ref="V9" r:id="rId62" display="http://www.ebi.ac.uk/QuickGO/GTerm?id=GO:0043537"/>
    <hyperlink ref="W9" r:id="rId63" display="http://www.ebi.ac.uk/QuickGO/GTerm?id=GO:0010754"/>
    <hyperlink ref="X9" r:id="rId64" display="http://www.ebi.ac.uk/QuickGO/GTerm?id=GO:0001953"/>
    <hyperlink ref="Y9" r:id="rId65" display="http://www.ebi.ac.uk/QuickGO/GTerm?id=GO:0043154"/>
    <hyperlink ref="Z9" r:id="rId66" display="http://www.ebi.ac.uk/QuickGO/GTerm?id=GO:0002605"/>
    <hyperlink ref="AA9" r:id="rId67" display="http://www.ebi.ac.uk/QuickGO/GTerm?id=GO:0001937"/>
    <hyperlink ref="AB9" r:id="rId68" display="http://www.ebi.ac.uk/QuickGO/GTerm?id=GO:0051918"/>
    <hyperlink ref="AC9" r:id="rId69" display="http://www.ebi.ac.uk/QuickGO/GTerm?id=GO:0040037"/>
    <hyperlink ref="AD9" r:id="rId70" display="http://www.ebi.ac.uk/QuickGO/GTerm?id=GO:0032695"/>
    <hyperlink ref="AE9" r:id="rId71" display="http://www.ebi.ac.uk/QuickGO/GTerm?id=GO:0010751"/>
    <hyperlink ref="AF9" r:id="rId72" display="http://www.ebi.ac.uk/QuickGO/GTerm?id=GO:0010748"/>
    <hyperlink ref="AG9" r:id="rId73" display="http://www.ebi.ac.uk/QuickGO/GTerm?id=GO:0010757"/>
    <hyperlink ref="AH9" r:id="rId74" display="http://www.ebi.ac.uk/QuickGO/GTerm?id=GO:0003151"/>
    <hyperlink ref="AI9" r:id="rId75" display="http://www.ebi.ac.uk/QuickGO/GTerm?id=GO:0018149"/>
    <hyperlink ref="AJ9" r:id="rId76" display="http://www.ebi.ac.uk/QuickGO/GTerm?id=GO:0045766"/>
    <hyperlink ref="AK9" r:id="rId77" display="http://www.ebi.ac.uk/QuickGO/GTerm?id=GO:0043536"/>
    <hyperlink ref="AL9" r:id="rId78" display="http://www.ebi.ac.uk/QuickGO/GTerm?id=GO:0010811"/>
    <hyperlink ref="AM9" r:id="rId79" display="http://www.ebi.ac.uk/QuickGO/GTerm?id=GO:0050921"/>
    <hyperlink ref="AN9" r:id="rId80" display="http://www.ebi.ac.uk/QuickGO/GTerm?id=GO:0010763"/>
    <hyperlink ref="AO9" r:id="rId81" display="http://www.ebi.ac.uk/QuickGO/GTerm?id=GO:0043032"/>
    <hyperlink ref="AP9" r:id="rId82" display="http://www.ebi.ac.uk/QuickGO/GTerm?id=GO:0051897"/>
    <hyperlink ref="AQ9" r:id="rId83" display="http://www.ebi.ac.uk/QuickGO/GTerm?id=GO:2000379"/>
    <hyperlink ref="AR9" r:id="rId84" display="http://www.ebi.ac.uk/QuickGO/GTerm?id=GO:0030511"/>
    <hyperlink ref="AS9" r:id="rId85" display="http://www.ebi.ac.uk/QuickGO/GTerm?id=GO:0045727"/>
    <hyperlink ref="AT9" r:id="rId86" display="http://www.ebi.ac.uk/QuickGO/GTerm?id=GO:0042535"/>
    <hyperlink ref="AU9" r:id="rId87" display="http://www.ebi.ac.uk/QuickGO/GTerm?id=GO:0051592"/>
    <hyperlink ref="AV9" r:id="rId88" display="http://www.ebi.ac.uk/QuickGO/GTerm?id=GO:0042493"/>
    <hyperlink ref="AW9" r:id="rId89" display="http://www.ebi.ac.uk/QuickGO/GTerm?id=GO:0009749"/>
    <hyperlink ref="AX9" r:id="rId90" display="http://www.ebi.ac.uk/QuickGO/GTerm?id=GO:0032026"/>
    <hyperlink ref="AY9" r:id="rId91" display="http://www.ebi.ac.uk/QuickGO/GTerm?id=GO:0002040"/>
    <hyperlink ref="AZ9" r:id="rId92" display="http://www.ebi.ac.uk/QuickGO/GTerm?id=GO:0009897"/>
    <hyperlink ref="BA9" r:id="rId93" display="http://www.ebi.ac.uk/QuickGO/GTerm?id=GO:0005615"/>
    <hyperlink ref="BB9" r:id="rId94" display="http://www.ebi.ac.uk/QuickGO/GTerm?id=GO:0070062"/>
    <hyperlink ref="BC9" r:id="rId95" display="http://www.ebi.ac.uk/QuickGO/GTerm?id=GO:0005577"/>
    <hyperlink ref="BD9" r:id="rId96" display="http://www.ebi.ac.uk/QuickGO/GTerm?id=GO:0031091"/>
    <hyperlink ref="BN9" r:id="rId97" display="http://www.ebi.ac.uk/QuickGO/GTerm?id=GO:0005509"/>
    <hyperlink ref="BO9" r:id="rId98" display="http://www.ebi.ac.uk/QuickGO/GTerm?id=GO:0050840"/>
    <hyperlink ref="BP9" r:id="rId99" display="http://www.ebi.ac.uk/QuickGO/GTerm?id=GO:0008201"/>
    <hyperlink ref="BQ9" r:id="rId100" display="http://www.ebi.ac.uk/QuickGO/GTerm?id=GO:0030169"/>
    <hyperlink ref="BR9" r:id="rId101" display="http://www.ebi.ac.uk/QuickGO/GTerm?id=GO:0001786"/>
    <hyperlink ref="G10" r:id="rId102" display="http://www.ebi.ac.uk/QuickGO/GTerm?id=GO:0001568"/>
    <hyperlink ref="H10" r:id="rId103" display="http://www.ebi.ac.uk/QuickGO/GTerm?id=GO:0030199"/>
    <hyperlink ref="I10" r:id="rId104" display="http://www.ebi.ac.uk/QuickGO/GTerm?id=GO:0048251"/>
    <hyperlink ref="J10" r:id="rId105" display="http://www.ebi.ac.uk/QuickGO/GTerm?id=GO:0030324"/>
    <hyperlink ref="AZ10" r:id="rId106" display="http://www.ebi.ac.uk/QuickGO/GTerm?id=GO:0005581"/>
    <hyperlink ref="BN10" r:id="rId107" display="http://www.ebi.ac.uk/QuickGO/GTerm?id=GO:0005507"/>
    <hyperlink ref="BO10" r:id="rId108" display="http://www.ebi.ac.uk/QuickGO/GTerm?id=GO:0004720"/>
    <hyperlink ref="AZ11" r:id="rId109" display="http://www.ebi.ac.uk/QuickGO/GTerm?id=GO:0005576"/>
    <hyperlink ref="G12" r:id="rId110" display="http://www.ebi.ac.uk/QuickGO/GTerm?id=GO:0051216"/>
    <hyperlink ref="H12" r:id="rId111" display="http://www.ebi.ac.uk/QuickGO/GTerm?id=GO:0030154"/>
    <hyperlink ref="I12" r:id="rId112" display="http://www.ebi.ac.uk/QuickGO/GTerm?id=GO:0001503"/>
    <hyperlink ref="J12" r:id="rId113" display="http://www.ebi.ac.uk/QuickGO/GTerm?id=GO:0061036"/>
    <hyperlink ref="K12" r:id="rId114" display="http://www.ebi.ac.uk/QuickGO/GTerm?id=GO:0006508"/>
    <hyperlink ref="AZ12" r:id="rId115" display="http://www.ebi.ac.uk/QuickGO/GTerm?id=GO:0005794"/>
    <hyperlink ref="BA12" r:id="rId116" display="http://www.ebi.ac.uk/QuickGO/GTerm?id=GO:0005615"/>
    <hyperlink ref="BB12" r:id="rId117" display="http://www.ebi.ac.uk/QuickGO/GTerm?id=GO:0005578"/>
    <hyperlink ref="BN12" r:id="rId118" display="http://www.ebi.ac.uk/QuickGO/GTerm?id=GO:0005509"/>
    <hyperlink ref="BO12" r:id="rId119" display="http://www.ebi.ac.uk/QuickGO/GTerm?id=GO:0004222"/>
    <hyperlink ref="BP12" r:id="rId120" display="http://www.ebi.ac.uk/QuickGO/GTerm?id=GO:0008270"/>
    <hyperlink ref="G13" r:id="rId121" display="http://www.ebi.ac.uk/QuickGO/GTerm?id=GO:0007507"/>
    <hyperlink ref="H13" r:id="rId122" display="http://www.ebi.ac.uk/QuickGO/GTerm?id=GO:0001501"/>
    <hyperlink ref="AZ13" r:id="rId123" display="http://www.ebi.ac.uk/QuickGO/GTerm?id=GO:0005604"/>
    <hyperlink ref="BA13" r:id="rId124" display="http://www.ebi.ac.uk/QuickGO/GTerm?id=GO:0005615"/>
    <hyperlink ref="BB13" r:id="rId125" display="http://www.ebi.ac.uk/QuickGO/GTerm?id=GO:0001527"/>
    <hyperlink ref="BN13" r:id="rId126" display="http://www.ebi.ac.uk/QuickGO/GTerm?id=GO:0005509"/>
    <hyperlink ref="BO13" r:id="rId127" display="http://www.ebi.ac.uk/QuickGO/GTerm?id=GO:0005201"/>
    <hyperlink ref="G14" r:id="rId128" display="http://www.ebi.ac.uk/QuickGO/GTerm?id=GO:0006096"/>
    <hyperlink ref="H14" r:id="rId129" display="http://www.ebi.ac.uk/QuickGO/GTerm?id=GO:0012501"/>
    <hyperlink ref="AZ14" r:id="rId130" display="http://www.ebi.ac.uk/QuickGO/GTerm?id=GO:0005929"/>
    <hyperlink ref="BA14" r:id="rId131" display="http://www.ebi.ac.uk/QuickGO/GTerm?id=GO:0070062"/>
    <hyperlink ref="BB14" r:id="rId132" display="http://www.ebi.ac.uk/QuickGO/GTerm?id=GO:0005739"/>
    <hyperlink ref="BC14" r:id="rId133" display="http://www.ebi.ac.uk/QuickGO/GTerm?id=GO:0005634"/>
    <hyperlink ref="BD14" r:id="rId134" display="http://www.ebi.ac.uk/QuickGO/GTerm?id=GO:0005886"/>
    <hyperlink ref="BN14" r:id="rId135" display="http://www.ebi.ac.uk/QuickGO/GTerm?id=GO:0005524"/>
    <hyperlink ref="BO14" r:id="rId136" display="http://www.ebi.ac.uk/QuickGO/GTerm?id=GO:0000287"/>
    <hyperlink ref="BP14" r:id="rId137" display="http://www.ebi.ac.uk/QuickGO/GTerm?id=GO:0030955"/>
    <hyperlink ref="BQ14" r:id="rId138" display="http://www.ebi.ac.uk/QuickGO/GTerm?id=GO:0004743"/>
    <hyperlink ref="G15" r:id="rId139" display="http://www.ebi.ac.uk/QuickGO/GTerm?id=GO:0006412"/>
    <hyperlink ref="AZ15" r:id="rId140" display="http://www.ebi.ac.uk/QuickGO/GTerm?id=GO:0005840"/>
    <hyperlink ref="BN15" r:id="rId141" display="http://www.ebi.ac.uk/QuickGO/GTerm?id=GO:0003735"/>
    <hyperlink ref="G16" r:id="rId142" display="http://www.ebi.ac.uk/QuickGO/GTerm?id=GO:0032924"/>
    <hyperlink ref="H16" r:id="rId143" display="http://www.ebi.ac.uk/QuickGO/GTerm?id=GO:0032869"/>
    <hyperlink ref="I16" r:id="rId144" display="http://www.ebi.ac.uk/QuickGO/GTerm?id=GO:0044320"/>
    <hyperlink ref="J16" r:id="rId145" display="http://www.ebi.ac.uk/QuickGO/GTerm?id=GO:0009267"/>
    <hyperlink ref="K16" r:id="rId146" display="http://www.ebi.ac.uk/QuickGO/GTerm?id=GO:0001654"/>
    <hyperlink ref="L16" r:id="rId147" display="http://www.ebi.ac.uk/QuickGO/GTerm?id=GO:0045444"/>
    <hyperlink ref="M16" r:id="rId148" display="http://www.ebi.ac.uk/QuickGO/GTerm?id=GO:0040007"/>
    <hyperlink ref="N16" r:id="rId149" display="http://www.ebi.ac.uk/QuickGO/GTerm?id=GO:0046882"/>
    <hyperlink ref="O16" r:id="rId150" display="http://www.ebi.ac.uk/QuickGO/GTerm?id=GO:0048178"/>
    <hyperlink ref="P16" r:id="rId151" display="http://www.ebi.ac.uk/QuickGO/GTerm?id=GO:0046676"/>
    <hyperlink ref="Q16" r:id="rId152" display="http://www.ebi.ac.uk/QuickGO/GTerm?id=GO:0048599"/>
    <hyperlink ref="R16" r:id="rId153" display="http://www.ebi.ac.uk/QuickGO/GTerm?id=GO:2001235"/>
    <hyperlink ref="S16" r:id="rId154" display="http://www.ebi.ac.uk/QuickGO/GTerm?id=GO:0046881"/>
    <hyperlink ref="T16" r:id="rId155" display="http://www.ebi.ac.uk/QuickGO/GTerm?id=GO:0060279"/>
    <hyperlink ref="AZ16" r:id="rId156" display="http://www.ebi.ac.uk/QuickGO/GTerm?id=GO:0005576"/>
    <hyperlink ref="BA16" r:id="rId157" display="http://www.ebi.ac.uk/QuickGO/GTerm?id=GO:0048471"/>
    <hyperlink ref="BN16" r:id="rId158" display="http://www.ebi.ac.uk/QuickGO/GTerm?id=GO:0042803"/>
    <hyperlink ref="G17" r:id="rId159" display="http://www.ebi.ac.uk/QuickGO/GTerm?id=GO:0030198"/>
    <hyperlink ref="H17" r:id="rId160" display="http://www.ebi.ac.uk/QuickGO/GTerm?id=GO:0008593"/>
    <hyperlink ref="I17" r:id="rId161" display="http://www.ebi.ac.uk/QuickGO/GTerm?id=GO:0009888"/>
    <hyperlink ref="G18" r:id="rId162" display="http://www.ebi.ac.uk/QuickGO/GTerm?id=GO:0042730"/>
    <hyperlink ref="H18" r:id="rId163" display="http://www.ebi.ac.uk/QuickGO/GTerm?id=GO:0006508"/>
    <hyperlink ref="I18" r:id="rId164" display="http://www.ebi.ac.uk/QuickGO/GTerm?id=GO:0033628"/>
    <hyperlink ref="J18" r:id="rId165" display="http://www.ebi.ac.uk/QuickGO/GTerm?id=GO:0042127"/>
    <hyperlink ref="K18" r:id="rId166" display="http://www.ebi.ac.uk/QuickGO/GTerm?id=GO:0010469"/>
    <hyperlink ref="L18" r:id="rId167" display="http://www.ebi.ac.uk/QuickGO/GTerm?id=GO:0014910"/>
    <hyperlink ref="M18" r:id="rId168" display="http://www.ebi.ac.uk/QuickGO/GTerm?id=GO:2000097"/>
    <hyperlink ref="N18" r:id="rId169" display="http://www.ebi.ac.uk/QuickGO/GTerm?id=GO:0001666"/>
    <hyperlink ref="O18" r:id="rId170" display="http://www.ebi.ac.uk/QuickGO/GTerm?id=GO:0014909"/>
    <hyperlink ref="AZ18" r:id="rId171" display="http://www.ebi.ac.uk/QuickGO/GTerm?id=GO:0009986"/>
    <hyperlink ref="BA18" r:id="rId172" display="http://www.ebi.ac.uk/QuickGO/GTerm?id=GO:0005615"/>
    <hyperlink ref="BN18" r:id="rId173" display="http://www.ebi.ac.uk/QuickGO/GTerm?id=GO:0016301"/>
    <hyperlink ref="BO18" r:id="rId174" display="http://www.ebi.ac.uk/QuickGO/GTerm?id=GO:0004252"/>
    <hyperlink ref="G19" r:id="rId175" display="http://www.ebi.ac.uk/QuickGO/GTerm?id=GO:0001525"/>
    <hyperlink ref="H19" r:id="rId176" display="http://www.ebi.ac.uk/QuickGO/GTerm?id=GO:0007155"/>
    <hyperlink ref="I19" r:id="rId177" display="http://www.ebi.ac.uk/QuickGO/GTerm?id=GO:0030198"/>
    <hyperlink ref="AZ19" r:id="rId178" display="http://www.ebi.ac.uk/QuickGO/GTerm?id=GO:0005615"/>
    <hyperlink ref="BA19" r:id="rId179" display="http://www.ebi.ac.uk/QuickGO/GTerm?id=GO:0070062"/>
    <hyperlink ref="BB19" r:id="rId180" display="http://www.ebi.ac.uk/QuickGO/GTerm?id=GO:0005578"/>
    <hyperlink ref="BN19" r:id="rId181" display="http://www.ebi.ac.uk/QuickGO/GTerm?id=GO:0050840"/>
    <hyperlink ref="AZ20" r:id="rId182" display="http://www.ebi.ac.uk/QuickGO/GTerm?id=GO:0031012"/>
    <hyperlink ref="BA20" r:id="rId183" display="http://www.ebi.ac.uk/QuickGO/GTerm?id=GO:0005615"/>
    <hyperlink ref="BB20" r:id="rId184" display="http://www.ebi.ac.uk/QuickGO/GTerm?id=GO:0070062"/>
    <hyperlink ref="BN20" r:id="rId185" display="http://www.ebi.ac.uk/QuickGO/GTerm?id=GO:0005509"/>
    <hyperlink ref="G21" r:id="rId186" display="http://www.ebi.ac.uk/QuickGO/GTerm?id=GO:0046879"/>
    <hyperlink ref="H21" r:id="rId187" display="http://www.ebi.ac.uk/QuickGO/GTerm?id=GO:0007179"/>
    <hyperlink ref="AZ21" r:id="rId188" display="http://www.ebi.ac.uk/QuickGO/GTerm?id=GO:0005578"/>
    <hyperlink ref="BN21" r:id="rId189" display="http://www.ebi.ac.uk/QuickGO/GTerm?id=GO:0005509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workbookViewId="0">
      <selection activeCell="E28" sqref="E28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52.5" style="1" bestFit="1" customWidth="1"/>
    <col min="4" max="5" width="18.33203125" style="1" bestFit="1" customWidth="1"/>
    <col min="6" max="6" width="36.6640625" style="1" bestFit="1" customWidth="1"/>
    <col min="7" max="7" width="31.83203125" style="1" bestFit="1" customWidth="1"/>
    <col min="8" max="8" width="57" style="1" bestFit="1" customWidth="1"/>
    <col min="9" max="9" width="48.6640625" style="1" bestFit="1" customWidth="1"/>
    <col min="10" max="10" width="41.5" style="1" bestFit="1" customWidth="1"/>
    <col min="11" max="11" width="27.83203125" style="1" bestFit="1" customWidth="1"/>
    <col min="12" max="12" width="39.83203125" style="1" bestFit="1" customWidth="1"/>
    <col min="13" max="13" width="46" style="1" bestFit="1" customWidth="1"/>
    <col min="14" max="14" width="56.6640625" style="1" bestFit="1" customWidth="1"/>
    <col min="15" max="15" width="63.6640625" style="1" bestFit="1" customWidth="1"/>
    <col min="16" max="16" width="36.5" style="1" bestFit="1" customWidth="1"/>
    <col min="17" max="17" width="21" style="1" bestFit="1" customWidth="1"/>
    <col min="18" max="18" width="46.5" style="1" bestFit="1" customWidth="1"/>
    <col min="19" max="19" width="56.1640625" style="1" bestFit="1" customWidth="1"/>
    <col min="20" max="20" width="102.6640625" style="1" bestFit="1" customWidth="1"/>
    <col min="21" max="21" width="37.5" style="1" bestFit="1" customWidth="1"/>
    <col min="22" max="22" width="57" style="1" bestFit="1" customWidth="1"/>
    <col min="23" max="23" width="44.6640625" style="1" bestFit="1" customWidth="1"/>
    <col min="24" max="24" width="40.1640625" style="1" bestFit="1" customWidth="1"/>
    <col min="25" max="25" width="82.5" style="1" bestFit="1" customWidth="1"/>
    <col min="26" max="26" width="67.1640625" style="1" bestFit="1" customWidth="1"/>
    <col min="27" max="27" width="47.83203125" style="1" bestFit="1" customWidth="1"/>
    <col min="28" max="28" width="31.5" style="1" bestFit="1" customWidth="1"/>
    <col min="29" max="29" width="68.1640625" style="1" bestFit="1" customWidth="1"/>
    <col min="30" max="30" width="44.83203125" style="1" bestFit="1" customWidth="1"/>
    <col min="31" max="31" width="58.83203125" style="1" bestFit="1" customWidth="1"/>
    <col min="32" max="32" width="66.1640625" style="1" bestFit="1" customWidth="1"/>
    <col min="33" max="33" width="42.6640625" style="1" bestFit="1" customWidth="1"/>
    <col min="34" max="34" width="27.1640625" style="1" bestFit="1" customWidth="1"/>
    <col min="35" max="35" width="19.83203125" style="1" bestFit="1" customWidth="1"/>
    <col min="36" max="36" width="32.6640625" style="1" bestFit="1" customWidth="1"/>
    <col min="37" max="37" width="56.5" style="1" bestFit="1" customWidth="1"/>
    <col min="38" max="38" width="42.33203125" style="1" bestFit="1" customWidth="1"/>
    <col min="39" max="39" width="31.33203125" style="1" bestFit="1" customWidth="1"/>
    <col min="40" max="40" width="39" style="1" bestFit="1" customWidth="1"/>
    <col min="41" max="41" width="41.5" style="1" bestFit="1" customWidth="1"/>
    <col min="42" max="42" width="51.6640625" style="1" bestFit="1" customWidth="1"/>
    <col min="43" max="43" width="59.5" style="1" bestFit="1" customWidth="1"/>
    <col min="44" max="44" width="75" style="1" bestFit="1" customWidth="1"/>
    <col min="45" max="45" width="30.6640625" style="1" bestFit="1" customWidth="1"/>
    <col min="46" max="46" width="59.5" style="1" bestFit="1" customWidth="1"/>
    <col min="47" max="47" width="22.33203125" style="1" bestFit="1" customWidth="1"/>
    <col min="48" max="48" width="16" style="1" bestFit="1" customWidth="1"/>
    <col min="49" max="49" width="27.1640625" style="1" bestFit="1" customWidth="1"/>
    <col min="50" max="50" width="26" style="1" bestFit="1" customWidth="1"/>
    <col min="51" max="51" width="21.83203125" style="1" bestFit="1" customWidth="1"/>
    <col min="52" max="16384" width="8.83203125" style="1"/>
  </cols>
  <sheetData>
    <row r="1" spans="1:51">
      <c r="A1" s="1" t="s">
        <v>825</v>
      </c>
      <c r="B1" s="1" t="s">
        <v>223</v>
      </c>
      <c r="C1" s="1" t="s">
        <v>224</v>
      </c>
      <c r="G1" s="1" t="s">
        <v>225</v>
      </c>
    </row>
    <row r="2" spans="1:51">
      <c r="A2" s="1" t="s">
        <v>629</v>
      </c>
      <c r="B2" s="187" t="s">
        <v>630</v>
      </c>
      <c r="C2" s="1" t="s">
        <v>631</v>
      </c>
      <c r="D2" s="1" t="s">
        <v>828</v>
      </c>
      <c r="E2" s="1" t="s">
        <v>830</v>
      </c>
      <c r="F2" s="1" t="s">
        <v>507</v>
      </c>
      <c r="G2" s="188" t="s">
        <v>268</v>
      </c>
      <c r="H2" s="188" t="s">
        <v>632</v>
      </c>
      <c r="I2" s="188" t="s">
        <v>272</v>
      </c>
      <c r="J2" s="188" t="s">
        <v>633</v>
      </c>
      <c r="K2" s="188" t="s">
        <v>634</v>
      </c>
      <c r="L2" s="188" t="s">
        <v>507</v>
      </c>
      <c r="M2" s="188" t="s">
        <v>635</v>
      </c>
      <c r="N2" s="188" t="s">
        <v>636</v>
      </c>
      <c r="O2" s="188" t="s">
        <v>637</v>
      </c>
    </row>
    <row r="3" spans="1:51">
      <c r="A3" s="1" t="s">
        <v>567</v>
      </c>
      <c r="B3" s="187" t="s">
        <v>568</v>
      </c>
      <c r="C3" s="1" t="s">
        <v>569</v>
      </c>
      <c r="D3" s="1" t="s">
        <v>830</v>
      </c>
      <c r="E3" s="1" t="s">
        <v>507</v>
      </c>
      <c r="G3" s="188" t="s">
        <v>570</v>
      </c>
      <c r="H3" s="188" t="s">
        <v>507</v>
      </c>
      <c r="I3" s="188" t="s">
        <v>571</v>
      </c>
      <c r="J3" s="188" t="s">
        <v>572</v>
      </c>
    </row>
    <row r="4" spans="1:51">
      <c r="A4" s="1" t="s">
        <v>577</v>
      </c>
      <c r="B4" s="187" t="s">
        <v>578</v>
      </c>
      <c r="C4" s="1" t="s">
        <v>579</v>
      </c>
      <c r="D4" s="1" t="s">
        <v>830</v>
      </c>
      <c r="G4" s="188" t="s">
        <v>580</v>
      </c>
      <c r="H4" s="188" t="s">
        <v>581</v>
      </c>
      <c r="I4" s="188" t="s">
        <v>582</v>
      </c>
    </row>
    <row r="5" spans="1:51">
      <c r="A5" s="1" t="s">
        <v>588</v>
      </c>
      <c r="B5" s="187" t="s">
        <v>589</v>
      </c>
      <c r="C5" s="1" t="s">
        <v>590</v>
      </c>
      <c r="D5" s="1" t="s">
        <v>850</v>
      </c>
      <c r="G5" s="188" t="s">
        <v>591</v>
      </c>
      <c r="H5" s="188" t="s">
        <v>592</v>
      </c>
      <c r="I5" s="188" t="s">
        <v>593</v>
      </c>
      <c r="J5" s="188" t="s">
        <v>594</v>
      </c>
      <c r="K5" s="188" t="s">
        <v>595</v>
      </c>
      <c r="L5" s="188" t="s">
        <v>596</v>
      </c>
    </row>
    <row r="6" spans="1:51">
      <c r="A6" s="1" t="s">
        <v>600</v>
      </c>
      <c r="B6" s="187" t="s">
        <v>601</v>
      </c>
      <c r="C6" s="1" t="s">
        <v>602</v>
      </c>
      <c r="D6" s="1" t="s">
        <v>833</v>
      </c>
    </row>
    <row r="7" spans="1:51">
      <c r="A7" s="1" t="s">
        <v>607</v>
      </c>
      <c r="B7" s="187" t="s">
        <v>608</v>
      </c>
      <c r="C7" s="1" t="s">
        <v>609</v>
      </c>
      <c r="D7" s="1" t="s">
        <v>828</v>
      </c>
      <c r="G7" s="188" t="s">
        <v>610</v>
      </c>
    </row>
    <row r="8" spans="1:51">
      <c r="A8" s="1" t="s">
        <v>619</v>
      </c>
      <c r="B8" s="187" t="s">
        <v>620</v>
      </c>
      <c r="C8" s="1" t="s">
        <v>621</v>
      </c>
      <c r="D8" s="1" t="s">
        <v>833</v>
      </c>
      <c r="G8" s="188" t="s">
        <v>570</v>
      </c>
      <c r="H8" s="188" t="s">
        <v>622</v>
      </c>
      <c r="I8" s="188" t="s">
        <v>623</v>
      </c>
      <c r="J8" s="188" t="s">
        <v>624</v>
      </c>
      <c r="K8" s="188" t="s">
        <v>625</v>
      </c>
    </row>
    <row r="9" spans="1:51">
      <c r="A9" s="1" t="s">
        <v>643</v>
      </c>
      <c r="B9" s="187" t="s">
        <v>644</v>
      </c>
      <c r="C9" s="1" t="s">
        <v>645</v>
      </c>
      <c r="D9" s="1" t="s">
        <v>828</v>
      </c>
      <c r="E9" s="1" t="s">
        <v>830</v>
      </c>
      <c r="G9" s="188" t="s">
        <v>646</v>
      </c>
      <c r="H9" s="188" t="s">
        <v>647</v>
      </c>
      <c r="I9" s="188" t="s">
        <v>239</v>
      </c>
      <c r="J9" s="188" t="s">
        <v>648</v>
      </c>
      <c r="K9" s="188" t="s">
        <v>649</v>
      </c>
      <c r="L9" s="188" t="s">
        <v>650</v>
      </c>
      <c r="M9" s="188" t="s">
        <v>651</v>
      </c>
      <c r="N9" s="188" t="s">
        <v>652</v>
      </c>
      <c r="O9" s="188" t="s">
        <v>653</v>
      </c>
      <c r="P9" s="188" t="s">
        <v>654</v>
      </c>
      <c r="Q9" s="188" t="s">
        <v>655</v>
      </c>
      <c r="R9" s="188" t="s">
        <v>656</v>
      </c>
      <c r="S9" s="188" t="s">
        <v>657</v>
      </c>
      <c r="T9" s="188" t="s">
        <v>658</v>
      </c>
      <c r="U9" s="188" t="s">
        <v>444</v>
      </c>
      <c r="V9" s="188" t="s">
        <v>659</v>
      </c>
      <c r="W9" s="188" t="s">
        <v>660</v>
      </c>
      <c r="X9" s="188" t="s">
        <v>661</v>
      </c>
      <c r="Y9" s="188" t="s">
        <v>662</v>
      </c>
      <c r="Z9" s="188" t="s">
        <v>663</v>
      </c>
      <c r="AA9" s="188" t="s">
        <v>664</v>
      </c>
      <c r="AB9" s="188" t="s">
        <v>665</v>
      </c>
      <c r="AC9" s="188" t="s">
        <v>666</v>
      </c>
      <c r="AD9" s="188" t="s">
        <v>667</v>
      </c>
      <c r="AE9" s="188" t="s">
        <v>668</v>
      </c>
      <c r="AF9" s="188" t="s">
        <v>669</v>
      </c>
      <c r="AG9" s="188" t="s">
        <v>670</v>
      </c>
      <c r="AH9" s="188" t="s">
        <v>671</v>
      </c>
      <c r="AI9" s="188" t="s">
        <v>365</v>
      </c>
      <c r="AJ9" s="188" t="s">
        <v>672</v>
      </c>
      <c r="AK9" s="188" t="s">
        <v>673</v>
      </c>
      <c r="AL9" s="188" t="s">
        <v>674</v>
      </c>
      <c r="AM9" s="188" t="s">
        <v>675</v>
      </c>
      <c r="AN9" s="188" t="s">
        <v>676</v>
      </c>
      <c r="AO9" s="188" t="s">
        <v>677</v>
      </c>
      <c r="AP9" s="188" t="s">
        <v>678</v>
      </c>
      <c r="AQ9" s="188" t="s">
        <v>679</v>
      </c>
      <c r="AR9" s="188" t="s">
        <v>680</v>
      </c>
      <c r="AS9" s="188" t="s">
        <v>681</v>
      </c>
      <c r="AT9" s="188" t="s">
        <v>682</v>
      </c>
      <c r="AU9" s="188" t="s">
        <v>683</v>
      </c>
      <c r="AV9" s="188" t="s">
        <v>684</v>
      </c>
      <c r="AW9" s="188" t="s">
        <v>685</v>
      </c>
      <c r="AX9" s="188" t="s">
        <v>686</v>
      </c>
      <c r="AY9" s="188" t="s">
        <v>687</v>
      </c>
    </row>
    <row r="10" spans="1:51">
      <c r="A10" s="1" t="s">
        <v>698</v>
      </c>
      <c r="B10" s="187" t="s">
        <v>699</v>
      </c>
      <c r="C10" s="1" t="s">
        <v>700</v>
      </c>
      <c r="D10" s="1" t="s">
        <v>830</v>
      </c>
      <c r="G10" s="188" t="s">
        <v>701</v>
      </c>
      <c r="H10" s="188" t="s">
        <v>702</v>
      </c>
      <c r="I10" s="188" t="s">
        <v>703</v>
      </c>
      <c r="J10" s="188" t="s">
        <v>704</v>
      </c>
    </row>
    <row r="11" spans="1:51">
      <c r="A11" s="1" t="s">
        <v>709</v>
      </c>
      <c r="B11" s="187" t="s">
        <v>710</v>
      </c>
      <c r="C11" s="1" t="s">
        <v>711</v>
      </c>
      <c r="D11" s="1" t="s">
        <v>833</v>
      </c>
    </row>
    <row r="12" spans="1:51">
      <c r="A12" s="1" t="s">
        <v>715</v>
      </c>
      <c r="B12" s="187" t="s">
        <v>716</v>
      </c>
      <c r="C12" s="1" t="s">
        <v>717</v>
      </c>
      <c r="D12" s="1" t="s">
        <v>830</v>
      </c>
      <c r="G12" s="188" t="s">
        <v>718</v>
      </c>
      <c r="H12" s="188" t="s">
        <v>719</v>
      </c>
      <c r="I12" s="188" t="s">
        <v>580</v>
      </c>
      <c r="J12" s="188" t="s">
        <v>720</v>
      </c>
      <c r="K12" s="188" t="s">
        <v>342</v>
      </c>
    </row>
    <row r="13" spans="1:51">
      <c r="A13" s="1" t="s">
        <v>727</v>
      </c>
      <c r="B13" s="187" t="s">
        <v>728</v>
      </c>
      <c r="C13" s="1" t="s">
        <v>729</v>
      </c>
      <c r="D13" s="1" t="s">
        <v>830</v>
      </c>
      <c r="G13" s="188" t="s">
        <v>730</v>
      </c>
      <c r="H13" s="188" t="s">
        <v>731</v>
      </c>
    </row>
    <row r="14" spans="1:51">
      <c r="A14" s="1" t="s">
        <v>745</v>
      </c>
      <c r="B14" s="187" t="s">
        <v>746</v>
      </c>
      <c r="C14" s="1" t="s">
        <v>747</v>
      </c>
      <c r="D14" s="1" t="s">
        <v>851</v>
      </c>
      <c r="G14" s="188" t="s">
        <v>323</v>
      </c>
      <c r="H14" s="188" t="s">
        <v>748</v>
      </c>
    </row>
    <row r="15" spans="1:51">
      <c r="A15" s="1" t="s">
        <v>763</v>
      </c>
      <c r="B15" s="187" t="s">
        <v>764</v>
      </c>
      <c r="C15" s="1" t="s">
        <v>765</v>
      </c>
      <c r="D15" s="1" t="s">
        <v>852</v>
      </c>
      <c r="G15" s="188" t="s">
        <v>766</v>
      </c>
    </row>
    <row r="16" spans="1:51">
      <c r="A16" s="1" t="s">
        <v>771</v>
      </c>
      <c r="B16" s="187" t="s">
        <v>772</v>
      </c>
      <c r="C16" s="1" t="s">
        <v>773</v>
      </c>
      <c r="D16" s="1" t="s">
        <v>830</v>
      </c>
      <c r="G16" s="188" t="s">
        <v>774</v>
      </c>
      <c r="H16" s="188" t="s">
        <v>775</v>
      </c>
      <c r="I16" s="188" t="s">
        <v>776</v>
      </c>
      <c r="J16" s="188" t="s">
        <v>441</v>
      </c>
      <c r="K16" s="188" t="s">
        <v>777</v>
      </c>
      <c r="L16" s="188" t="s">
        <v>778</v>
      </c>
      <c r="M16" s="188" t="s">
        <v>779</v>
      </c>
      <c r="N16" s="188" t="s">
        <v>780</v>
      </c>
      <c r="O16" s="188" t="s">
        <v>781</v>
      </c>
      <c r="P16" s="188" t="s">
        <v>782</v>
      </c>
      <c r="Q16" s="188" t="s">
        <v>783</v>
      </c>
      <c r="R16" s="188" t="s">
        <v>784</v>
      </c>
      <c r="S16" s="188" t="s">
        <v>785</v>
      </c>
      <c r="T16" s="188" t="s">
        <v>786</v>
      </c>
    </row>
    <row r="17" spans="1:15">
      <c r="A17" s="1" t="s">
        <v>793</v>
      </c>
      <c r="B17" s="187" t="s">
        <v>794</v>
      </c>
      <c r="C17" s="1" t="s">
        <v>795</v>
      </c>
      <c r="D17" s="1" t="s">
        <v>850</v>
      </c>
      <c r="G17" s="188" t="s">
        <v>314</v>
      </c>
      <c r="H17" s="188" t="s">
        <v>796</v>
      </c>
      <c r="I17" s="188" t="s">
        <v>797</v>
      </c>
    </row>
    <row r="18" spans="1:15">
      <c r="A18" s="1" t="s">
        <v>801</v>
      </c>
      <c r="B18" s="187" t="s">
        <v>802</v>
      </c>
      <c r="C18" s="1" t="s">
        <v>803</v>
      </c>
      <c r="D18" s="1" t="s">
        <v>828</v>
      </c>
      <c r="E18" s="1" t="s">
        <v>830</v>
      </c>
      <c r="G18" s="188" t="s">
        <v>804</v>
      </c>
      <c r="H18" s="188" t="s">
        <v>342</v>
      </c>
      <c r="I18" s="188" t="s">
        <v>805</v>
      </c>
      <c r="J18" s="188" t="s">
        <v>806</v>
      </c>
      <c r="K18" s="188" t="s">
        <v>807</v>
      </c>
      <c r="L18" s="188" t="s">
        <v>808</v>
      </c>
      <c r="M18" s="188" t="s">
        <v>809</v>
      </c>
      <c r="N18" s="188" t="s">
        <v>810</v>
      </c>
      <c r="O18" s="188" t="s">
        <v>811</v>
      </c>
    </row>
    <row r="19" spans="1:15">
      <c r="A19" s="1" t="s">
        <v>816</v>
      </c>
      <c r="B19" s="187" t="s">
        <v>817</v>
      </c>
      <c r="C19" s="1" t="s">
        <v>818</v>
      </c>
      <c r="D19" s="1" t="s">
        <v>828</v>
      </c>
      <c r="E19" s="1" t="s">
        <v>830</v>
      </c>
      <c r="G19" s="188" t="s">
        <v>266</v>
      </c>
      <c r="H19" s="188" t="s">
        <v>239</v>
      </c>
      <c r="I19" s="188" t="s">
        <v>314</v>
      </c>
    </row>
    <row r="20" spans="1:15">
      <c r="A20" s="1" t="s">
        <v>492</v>
      </c>
      <c r="B20" s="187" t="s">
        <v>493</v>
      </c>
      <c r="C20" s="1" t="s">
        <v>549</v>
      </c>
      <c r="D20" s="1" t="s">
        <v>833</v>
      </c>
      <c r="E20" s="1" t="s">
        <v>833</v>
      </c>
      <c r="G20" s="1" t="s">
        <v>833</v>
      </c>
    </row>
    <row r="21" spans="1:15">
      <c r="A21" s="1" t="s">
        <v>555</v>
      </c>
      <c r="B21" s="187" t="s">
        <v>556</v>
      </c>
      <c r="C21" s="1" t="s">
        <v>557</v>
      </c>
      <c r="D21" s="1" t="s">
        <v>835</v>
      </c>
      <c r="G21" s="188" t="s">
        <v>558</v>
      </c>
      <c r="H21" s="188" t="s">
        <v>559</v>
      </c>
    </row>
  </sheetData>
  <hyperlinks>
    <hyperlink ref="G2" r:id="rId1" display="http://www.ebi.ac.uk/QuickGO/GTerm?id=GO:0016337"/>
    <hyperlink ref="H2" r:id="rId2" display="http://www.ebi.ac.uk/QuickGO/GTerm?id=GO:0033563"/>
    <hyperlink ref="I2" r:id="rId3" display="http://www.ebi.ac.uk/QuickGO/GTerm?id=GO:0001701"/>
    <hyperlink ref="J2" r:id="rId4" display="http://www.ebi.ac.uk/QuickGO/GTerm?id=GO:0060763"/>
    <hyperlink ref="K2" r:id="rId5" display="http://www.ebi.ac.uk/QuickGO/GTerm?id=GO:0001656"/>
    <hyperlink ref="L2" r:id="rId6" display="http://www.ebi.ac.uk/QuickGO/GTerm?id=GO:0008285"/>
    <hyperlink ref="M2" r:id="rId7" display="http://www.ebi.ac.uk/QuickGO/GTerm?id=GO:0021772"/>
    <hyperlink ref="N2" r:id="rId8" display="http://www.ebi.ac.uk/QuickGO/GTerm?id=GO:0031290"/>
    <hyperlink ref="O2" r:id="rId9" display="http://www.ebi.ac.uk/QuickGO/GTerm?id=GO:0022029"/>
    <hyperlink ref="G3" r:id="rId10" display="http://www.ebi.ac.uk/QuickGO/GTerm?id=GO:0007411"/>
    <hyperlink ref="H3" r:id="rId11" display="http://www.ebi.ac.uk/QuickGO/GTerm?id=GO:0008285"/>
    <hyperlink ref="I3" r:id="rId12" display="http://www.ebi.ac.uk/QuickGO/GTerm?id=GO:0010629"/>
    <hyperlink ref="J3" r:id="rId13" display="http://www.ebi.ac.uk/QuickGO/GTerm?id=GO:0009887"/>
    <hyperlink ref="G4" r:id="rId14" display="http://www.ebi.ac.uk/QuickGO/GTerm?id=GO:0001503"/>
    <hyperlink ref="H4" r:id="rId15" display="http://www.ebi.ac.uk/QuickGO/GTerm?id=GO:0048010"/>
    <hyperlink ref="I4" r:id="rId16" display="http://www.ebi.ac.uk/QuickGO/GTerm?id=GO:0038084"/>
    <hyperlink ref="G5" r:id="rId17" display="http://www.ebi.ac.uk/QuickGO/GTerm?id=GO:0002118"/>
    <hyperlink ref="H5" r:id="rId18" display="http://www.ebi.ac.uk/QuickGO/GTerm?id=GO:0001662"/>
    <hyperlink ref="I5" r:id="rId19" display="http://www.ebi.ac.uk/QuickGO/GTerm?id=GO:0007626"/>
    <hyperlink ref="J5" r:id="rId20" display="http://www.ebi.ac.uk/QuickGO/GTerm?id=GO:0007218"/>
    <hyperlink ref="K5" r:id="rId21" display="http://www.ebi.ac.uk/QuickGO/GTerm?id=GO:0019233"/>
    <hyperlink ref="L5" r:id="rId22" display="http://www.ebi.ac.uk/QuickGO/GTerm?id=GO:0001964"/>
    <hyperlink ref="G7" r:id="rId23" display="http://www.ebi.ac.uk/QuickGO/GTerm?id=GO:0007160"/>
    <hyperlink ref="G8" r:id="rId24" display="http://www.ebi.ac.uk/QuickGO/GTerm?id=GO:0007411"/>
    <hyperlink ref="H8" r:id="rId25" display="http://www.ebi.ac.uk/QuickGO/GTerm?id=GO:0031104"/>
    <hyperlink ref="I8" r:id="rId26" display="http://www.ebi.ac.uk/QuickGO/GTerm?id=GO:0008347"/>
    <hyperlink ref="J8" r:id="rId27" display="http://www.ebi.ac.uk/QuickGO/GTerm?id=GO:0001764"/>
    <hyperlink ref="K8" r:id="rId28" display="http://www.ebi.ac.uk/QuickGO/GTerm?id=GO:0048678"/>
    <hyperlink ref="G9" r:id="rId29" display="http://www.ebi.ac.uk/QuickGO/GTerm?id=GO:0000187"/>
    <hyperlink ref="H9" r:id="rId30" display="http://www.ebi.ac.uk/QuickGO/GTerm?id=GO:0048514"/>
    <hyperlink ref="I9" r:id="rId31" display="http://www.ebi.ac.uk/QuickGO/GTerm?id=GO:0007155"/>
    <hyperlink ref="J9" r:id="rId32" display="http://www.ebi.ac.uk/QuickGO/GTerm?id=GO:0007050"/>
    <hyperlink ref="K9" r:id="rId33" display="http://www.ebi.ac.uk/QuickGO/GTerm?id=GO:0016477"/>
    <hyperlink ref="L9" r:id="rId34" display="http://www.ebi.ac.uk/QuickGO/GTerm?id=GO:0002544"/>
    <hyperlink ref="M9" r:id="rId35" display="http://www.ebi.ac.uk/QuickGO/GTerm?id=GO:0003197"/>
    <hyperlink ref="N9" r:id="rId36" display="http://www.ebi.ac.uk/QuickGO/GTerm?id=GO:0043652"/>
    <hyperlink ref="O9" r:id="rId37" display="http://www.ebi.ac.uk/QuickGO/GTerm?id=GO:0003417"/>
    <hyperlink ref="P9" r:id="rId38" display="http://www.ebi.ac.uk/QuickGO/GTerm?id=GO:0006955"/>
    <hyperlink ref="Q9" r:id="rId39" display="http://www.ebi.ac.uk/QuickGO/GTerm?id=GO:0006917"/>
    <hyperlink ref="R9" r:id="rId40" display="http://www.ebi.ac.uk/QuickGO/GTerm?id=GO:0006954"/>
    <hyperlink ref="S9" r:id="rId41" display="http://www.ebi.ac.uk/QuickGO/GTerm?id=GO:0016525"/>
    <hyperlink ref="T9" r:id="rId42" display="http://www.ebi.ac.uk/QuickGO/GTerm?id=GO:0002581"/>
    <hyperlink ref="U9" r:id="rId43" display="http://www.ebi.ac.uk/QuickGO/GTerm?id=GO:0043066"/>
    <hyperlink ref="V9" r:id="rId44" display="http://www.ebi.ac.uk/QuickGO/GTerm?id=GO:0043537"/>
    <hyperlink ref="W9" r:id="rId45" display="http://www.ebi.ac.uk/QuickGO/GTerm?id=GO:0010754"/>
    <hyperlink ref="X9" r:id="rId46" display="http://www.ebi.ac.uk/QuickGO/GTerm?id=GO:0001953"/>
    <hyperlink ref="Y9" r:id="rId47" display="http://www.ebi.ac.uk/QuickGO/GTerm?id=GO:0043154"/>
    <hyperlink ref="Z9" r:id="rId48" display="http://www.ebi.ac.uk/QuickGO/GTerm?id=GO:0002605"/>
    <hyperlink ref="AA9" r:id="rId49" display="http://www.ebi.ac.uk/QuickGO/GTerm?id=GO:0001937"/>
    <hyperlink ref="AB9" r:id="rId50" display="http://www.ebi.ac.uk/QuickGO/GTerm?id=GO:0051918"/>
    <hyperlink ref="AC9" r:id="rId51" display="http://www.ebi.ac.uk/QuickGO/GTerm?id=GO:0040037"/>
    <hyperlink ref="AD9" r:id="rId52" display="http://www.ebi.ac.uk/QuickGO/GTerm?id=GO:0032695"/>
    <hyperlink ref="AE9" r:id="rId53" display="http://www.ebi.ac.uk/QuickGO/GTerm?id=GO:0010751"/>
    <hyperlink ref="AF9" r:id="rId54" display="http://www.ebi.ac.uk/QuickGO/GTerm?id=GO:0010748"/>
    <hyperlink ref="AG9" r:id="rId55" display="http://www.ebi.ac.uk/QuickGO/GTerm?id=GO:0010757"/>
    <hyperlink ref="AH9" r:id="rId56" display="http://www.ebi.ac.uk/QuickGO/GTerm?id=GO:0003151"/>
    <hyperlink ref="AI9" r:id="rId57" display="http://www.ebi.ac.uk/QuickGO/GTerm?id=GO:0018149"/>
    <hyperlink ref="AJ9" r:id="rId58" display="http://www.ebi.ac.uk/QuickGO/GTerm?id=GO:0045766"/>
    <hyperlink ref="AK9" r:id="rId59" display="http://www.ebi.ac.uk/QuickGO/GTerm?id=GO:0043536"/>
    <hyperlink ref="AL9" r:id="rId60" display="http://www.ebi.ac.uk/QuickGO/GTerm?id=GO:0010811"/>
    <hyperlink ref="AM9" r:id="rId61" display="http://www.ebi.ac.uk/QuickGO/GTerm?id=GO:0050921"/>
    <hyperlink ref="AN9" r:id="rId62" display="http://www.ebi.ac.uk/QuickGO/GTerm?id=GO:0010763"/>
    <hyperlink ref="AO9" r:id="rId63" display="http://www.ebi.ac.uk/QuickGO/GTerm?id=GO:0043032"/>
    <hyperlink ref="AP9" r:id="rId64" display="http://www.ebi.ac.uk/QuickGO/GTerm?id=GO:0051897"/>
    <hyperlink ref="AQ9" r:id="rId65" display="http://www.ebi.ac.uk/QuickGO/GTerm?id=GO:2000379"/>
    <hyperlink ref="AR9" r:id="rId66" display="http://www.ebi.ac.uk/QuickGO/GTerm?id=GO:0030511"/>
    <hyperlink ref="AS9" r:id="rId67" display="http://www.ebi.ac.uk/QuickGO/GTerm?id=GO:0045727"/>
    <hyperlink ref="AT9" r:id="rId68" display="http://www.ebi.ac.uk/QuickGO/GTerm?id=GO:0042535"/>
    <hyperlink ref="AU9" r:id="rId69" display="http://www.ebi.ac.uk/QuickGO/GTerm?id=GO:0051592"/>
    <hyperlink ref="AV9" r:id="rId70" display="http://www.ebi.ac.uk/QuickGO/GTerm?id=GO:0042493"/>
    <hyperlink ref="AW9" r:id="rId71" display="http://www.ebi.ac.uk/QuickGO/GTerm?id=GO:0009749"/>
    <hyperlink ref="AX9" r:id="rId72" display="http://www.ebi.ac.uk/QuickGO/GTerm?id=GO:0032026"/>
    <hyperlink ref="AY9" r:id="rId73" display="http://www.ebi.ac.uk/QuickGO/GTerm?id=GO:0002040"/>
    <hyperlink ref="G10" r:id="rId74" display="http://www.ebi.ac.uk/QuickGO/GTerm?id=GO:0001568"/>
    <hyperlink ref="H10" r:id="rId75" display="http://www.ebi.ac.uk/QuickGO/GTerm?id=GO:0030199"/>
    <hyperlink ref="I10" r:id="rId76" display="http://www.ebi.ac.uk/QuickGO/GTerm?id=GO:0048251"/>
    <hyperlink ref="J10" r:id="rId77" display="http://www.ebi.ac.uk/QuickGO/GTerm?id=GO:0030324"/>
    <hyperlink ref="G12" r:id="rId78" display="http://www.ebi.ac.uk/QuickGO/GTerm?id=GO:0051216"/>
    <hyperlink ref="H12" r:id="rId79" display="http://www.ebi.ac.uk/QuickGO/GTerm?id=GO:0030154"/>
    <hyperlink ref="I12" r:id="rId80" display="http://www.ebi.ac.uk/QuickGO/GTerm?id=GO:0001503"/>
    <hyperlink ref="J12" r:id="rId81" display="http://www.ebi.ac.uk/QuickGO/GTerm?id=GO:0061036"/>
    <hyperlink ref="K12" r:id="rId82" display="http://www.ebi.ac.uk/QuickGO/GTerm?id=GO:0006508"/>
    <hyperlink ref="G13" r:id="rId83" display="http://www.ebi.ac.uk/QuickGO/GTerm?id=GO:0007507"/>
    <hyperlink ref="H13" r:id="rId84" display="http://www.ebi.ac.uk/QuickGO/GTerm?id=GO:0001501"/>
    <hyperlink ref="G14" r:id="rId85" display="http://www.ebi.ac.uk/QuickGO/GTerm?id=GO:0006096"/>
    <hyperlink ref="H14" r:id="rId86" display="http://www.ebi.ac.uk/QuickGO/GTerm?id=GO:0012501"/>
    <hyperlink ref="G15" r:id="rId87" display="http://www.ebi.ac.uk/QuickGO/GTerm?id=GO:0006412"/>
    <hyperlink ref="G16" r:id="rId88" display="http://www.ebi.ac.uk/QuickGO/GTerm?id=GO:0032924"/>
    <hyperlink ref="H16" r:id="rId89" display="http://www.ebi.ac.uk/QuickGO/GTerm?id=GO:0032869"/>
    <hyperlink ref="I16" r:id="rId90" display="http://www.ebi.ac.uk/QuickGO/GTerm?id=GO:0044320"/>
    <hyperlink ref="J16" r:id="rId91" display="http://www.ebi.ac.uk/QuickGO/GTerm?id=GO:0009267"/>
    <hyperlink ref="K16" r:id="rId92" display="http://www.ebi.ac.uk/QuickGO/GTerm?id=GO:0001654"/>
    <hyperlink ref="L16" r:id="rId93" display="http://www.ebi.ac.uk/QuickGO/GTerm?id=GO:0045444"/>
    <hyperlink ref="M16" r:id="rId94" display="http://www.ebi.ac.uk/QuickGO/GTerm?id=GO:0040007"/>
    <hyperlink ref="N16" r:id="rId95" display="http://www.ebi.ac.uk/QuickGO/GTerm?id=GO:0046882"/>
    <hyperlink ref="O16" r:id="rId96" display="http://www.ebi.ac.uk/QuickGO/GTerm?id=GO:0048178"/>
    <hyperlink ref="P16" r:id="rId97" display="http://www.ebi.ac.uk/QuickGO/GTerm?id=GO:0046676"/>
    <hyperlink ref="Q16" r:id="rId98" display="http://www.ebi.ac.uk/QuickGO/GTerm?id=GO:0048599"/>
    <hyperlink ref="R16" r:id="rId99" display="http://www.ebi.ac.uk/QuickGO/GTerm?id=GO:2001235"/>
    <hyperlink ref="S16" r:id="rId100" display="http://www.ebi.ac.uk/QuickGO/GTerm?id=GO:0046881"/>
    <hyperlink ref="T16" r:id="rId101" display="http://www.ebi.ac.uk/QuickGO/GTerm?id=GO:0060279"/>
    <hyperlink ref="G17" r:id="rId102" display="http://www.ebi.ac.uk/QuickGO/GTerm?id=GO:0030198"/>
    <hyperlink ref="H17" r:id="rId103" display="http://www.ebi.ac.uk/QuickGO/GTerm?id=GO:0008593"/>
    <hyperlink ref="I17" r:id="rId104" display="http://www.ebi.ac.uk/QuickGO/GTerm?id=GO:0009888"/>
    <hyperlink ref="G18" r:id="rId105" display="http://www.ebi.ac.uk/QuickGO/GTerm?id=GO:0042730"/>
    <hyperlink ref="H18" r:id="rId106" display="http://www.ebi.ac.uk/QuickGO/GTerm?id=GO:0006508"/>
    <hyperlink ref="I18" r:id="rId107" display="http://www.ebi.ac.uk/QuickGO/GTerm?id=GO:0033628"/>
    <hyperlink ref="J18" r:id="rId108" display="http://www.ebi.ac.uk/QuickGO/GTerm?id=GO:0042127"/>
    <hyperlink ref="K18" r:id="rId109" display="http://www.ebi.ac.uk/QuickGO/GTerm?id=GO:0010469"/>
    <hyperlink ref="L18" r:id="rId110" display="http://www.ebi.ac.uk/QuickGO/GTerm?id=GO:0014910"/>
    <hyperlink ref="M18" r:id="rId111" display="http://www.ebi.ac.uk/QuickGO/GTerm?id=GO:2000097"/>
    <hyperlink ref="N18" r:id="rId112" display="http://www.ebi.ac.uk/QuickGO/GTerm?id=GO:0001666"/>
    <hyperlink ref="O18" r:id="rId113" display="http://www.ebi.ac.uk/QuickGO/GTerm?id=GO:0014909"/>
    <hyperlink ref="G19" r:id="rId114" display="http://www.ebi.ac.uk/QuickGO/GTerm?id=GO:0001525"/>
    <hyperlink ref="H19" r:id="rId115" display="http://www.ebi.ac.uk/QuickGO/GTerm?id=GO:0007155"/>
    <hyperlink ref="I19" r:id="rId116" display="http://www.ebi.ac.uk/QuickGO/GTerm?id=GO:0030198"/>
    <hyperlink ref="G21" r:id="rId117" display="http://www.ebi.ac.uk/QuickGO/GTerm?id=GO:0046879"/>
    <hyperlink ref="H21" r:id="rId118" display="http://www.ebi.ac.uk/QuickGO/GTerm?id=GO:0007179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27" sqref="B27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52.5" style="1" bestFit="1" customWidth="1"/>
    <col min="4" max="4" width="20.33203125" style="1" bestFit="1" customWidth="1"/>
    <col min="5" max="5" width="32.5" style="1" bestFit="1" customWidth="1"/>
    <col min="6" max="6" width="29.6640625" style="1" bestFit="1" customWidth="1"/>
    <col min="7" max="7" width="32.1640625" style="1" bestFit="1" customWidth="1"/>
    <col min="8" max="8" width="18.5" style="1" bestFit="1" customWidth="1"/>
    <col min="9" max="9" width="20.6640625" style="1" bestFit="1" customWidth="1"/>
    <col min="10" max="16384" width="8.83203125" style="1"/>
  </cols>
  <sheetData>
    <row r="1" spans="1:9">
      <c r="A1" s="1" t="s">
        <v>825</v>
      </c>
      <c r="B1" s="1" t="s">
        <v>223</v>
      </c>
      <c r="C1" s="1" t="s">
        <v>224</v>
      </c>
      <c r="E1" s="1" t="s">
        <v>226</v>
      </c>
    </row>
    <row r="2" spans="1:9">
      <c r="A2" s="1" t="s">
        <v>629</v>
      </c>
      <c r="B2" s="187" t="s">
        <v>630</v>
      </c>
      <c r="C2" s="1" t="s">
        <v>631</v>
      </c>
      <c r="D2" s="1" t="s">
        <v>840</v>
      </c>
      <c r="E2" s="188" t="s">
        <v>247</v>
      </c>
    </row>
    <row r="3" spans="1:9">
      <c r="A3" s="1" t="s">
        <v>567</v>
      </c>
      <c r="B3" s="187" t="s">
        <v>568</v>
      </c>
      <c r="C3" s="1" t="s">
        <v>569</v>
      </c>
      <c r="D3" s="1" t="s">
        <v>840</v>
      </c>
      <c r="E3" s="188" t="s">
        <v>247</v>
      </c>
    </row>
    <row r="4" spans="1:9">
      <c r="A4" s="1" t="s">
        <v>577</v>
      </c>
      <c r="B4" s="187" t="s">
        <v>578</v>
      </c>
      <c r="C4" s="1" t="s">
        <v>579</v>
      </c>
      <c r="D4" s="1" t="s">
        <v>840</v>
      </c>
      <c r="E4" s="188" t="s">
        <v>343</v>
      </c>
      <c r="F4" s="188" t="s">
        <v>583</v>
      </c>
    </row>
    <row r="5" spans="1:9">
      <c r="A5" s="1" t="s">
        <v>588</v>
      </c>
      <c r="B5" s="187" t="s">
        <v>589</v>
      </c>
      <c r="C5" s="1" t="s">
        <v>590</v>
      </c>
      <c r="D5" s="1" t="s">
        <v>833</v>
      </c>
    </row>
    <row r="6" spans="1:9">
      <c r="A6" s="1" t="s">
        <v>600</v>
      </c>
      <c r="B6" s="187" t="s">
        <v>601</v>
      </c>
      <c r="C6" s="1" t="s">
        <v>602</v>
      </c>
      <c r="D6" s="1" t="s">
        <v>840</v>
      </c>
      <c r="E6" s="188" t="s">
        <v>352</v>
      </c>
      <c r="F6" s="188" t="s">
        <v>247</v>
      </c>
      <c r="G6" s="188" t="s">
        <v>603</v>
      </c>
    </row>
    <row r="7" spans="1:9">
      <c r="A7" s="1" t="s">
        <v>607</v>
      </c>
      <c r="B7" s="187" t="s">
        <v>608</v>
      </c>
      <c r="C7" s="1" t="s">
        <v>609</v>
      </c>
      <c r="D7" s="1" t="s">
        <v>840</v>
      </c>
      <c r="E7" s="188" t="s">
        <v>343</v>
      </c>
    </row>
    <row r="8" spans="1:9">
      <c r="A8" s="1" t="s">
        <v>619</v>
      </c>
      <c r="B8" s="187" t="s">
        <v>620</v>
      </c>
      <c r="C8" s="1" t="s">
        <v>621</v>
      </c>
      <c r="D8" s="1" t="s">
        <v>836</v>
      </c>
      <c r="E8" s="188" t="s">
        <v>246</v>
      </c>
    </row>
    <row r="9" spans="1:9">
      <c r="A9" s="1" t="s">
        <v>643</v>
      </c>
      <c r="B9" s="187" t="s">
        <v>644</v>
      </c>
      <c r="C9" s="1" t="s">
        <v>645</v>
      </c>
      <c r="D9" s="1" t="s">
        <v>840</v>
      </c>
      <c r="E9" s="188" t="s">
        <v>688</v>
      </c>
      <c r="F9" s="188" t="s">
        <v>247</v>
      </c>
      <c r="G9" s="188" t="s">
        <v>286</v>
      </c>
      <c r="H9" s="188" t="s">
        <v>689</v>
      </c>
      <c r="I9" s="188" t="s">
        <v>690</v>
      </c>
    </row>
    <row r="10" spans="1:9">
      <c r="A10" s="1" t="s">
        <v>698</v>
      </c>
      <c r="B10" s="187" t="s">
        <v>699</v>
      </c>
      <c r="C10" s="1" t="s">
        <v>700</v>
      </c>
      <c r="D10" s="1" t="s">
        <v>853</v>
      </c>
      <c r="E10" s="188" t="s">
        <v>335</v>
      </c>
    </row>
    <row r="11" spans="1:9">
      <c r="A11" s="1" t="s">
        <v>709</v>
      </c>
      <c r="B11" s="187" t="s">
        <v>710</v>
      </c>
      <c r="C11" s="1" t="s">
        <v>711</v>
      </c>
      <c r="D11" s="1" t="s">
        <v>840</v>
      </c>
      <c r="E11" s="188" t="s">
        <v>343</v>
      </c>
    </row>
    <row r="12" spans="1:9">
      <c r="A12" s="1" t="s">
        <v>715</v>
      </c>
      <c r="B12" s="187" t="s">
        <v>716</v>
      </c>
      <c r="C12" s="1" t="s">
        <v>717</v>
      </c>
      <c r="D12" s="1" t="s">
        <v>840</v>
      </c>
      <c r="E12" s="188" t="s">
        <v>721</v>
      </c>
      <c r="F12" s="188" t="s">
        <v>247</v>
      </c>
      <c r="G12" s="188" t="s">
        <v>560</v>
      </c>
    </row>
    <row r="13" spans="1:9">
      <c r="A13" s="1" t="s">
        <v>727</v>
      </c>
      <c r="B13" s="187" t="s">
        <v>728</v>
      </c>
      <c r="C13" s="1" t="s">
        <v>729</v>
      </c>
      <c r="D13" s="1" t="s">
        <v>836</v>
      </c>
      <c r="E13" s="188" t="s">
        <v>246</v>
      </c>
      <c r="F13" s="188" t="s">
        <v>247</v>
      </c>
      <c r="G13" s="188" t="s">
        <v>732</v>
      </c>
    </row>
    <row r="14" spans="1:9">
      <c r="A14" s="1" t="s">
        <v>745</v>
      </c>
      <c r="B14" s="187" t="s">
        <v>746</v>
      </c>
      <c r="C14" s="1" t="s">
        <v>747</v>
      </c>
      <c r="D14" s="1" t="s">
        <v>840</v>
      </c>
      <c r="E14" s="188" t="s">
        <v>749</v>
      </c>
      <c r="F14" s="188" t="s">
        <v>286</v>
      </c>
      <c r="G14" s="188" t="s">
        <v>375</v>
      </c>
      <c r="H14" s="188" t="s">
        <v>289</v>
      </c>
      <c r="I14" s="188" t="s">
        <v>290</v>
      </c>
    </row>
    <row r="15" spans="1:9">
      <c r="A15" s="1" t="s">
        <v>763</v>
      </c>
      <c r="B15" s="187" t="s">
        <v>764</v>
      </c>
      <c r="C15" s="1" t="s">
        <v>765</v>
      </c>
      <c r="D15" s="1" t="s">
        <v>854</v>
      </c>
      <c r="E15" s="188" t="s">
        <v>767</v>
      </c>
    </row>
    <row r="16" spans="1:9">
      <c r="A16" s="1" t="s">
        <v>771</v>
      </c>
      <c r="B16" s="187" t="s">
        <v>772</v>
      </c>
      <c r="C16" s="1" t="s">
        <v>773</v>
      </c>
      <c r="D16" s="1" t="s">
        <v>840</v>
      </c>
      <c r="E16" s="188" t="s">
        <v>343</v>
      </c>
      <c r="F16" s="188" t="s">
        <v>787</v>
      </c>
    </row>
    <row r="17" spans="1:7">
      <c r="A17" s="1" t="s">
        <v>793</v>
      </c>
      <c r="B17" s="187" t="s">
        <v>794</v>
      </c>
      <c r="C17" s="1" t="s">
        <v>795</v>
      </c>
      <c r="D17" s="1" t="s">
        <v>833</v>
      </c>
    </row>
    <row r="18" spans="1:7">
      <c r="A18" s="1" t="s">
        <v>801</v>
      </c>
      <c r="B18" s="187" t="s">
        <v>802</v>
      </c>
      <c r="C18" s="1" t="s">
        <v>803</v>
      </c>
      <c r="D18" s="1" t="s">
        <v>840</v>
      </c>
      <c r="E18" s="188" t="s">
        <v>480</v>
      </c>
      <c r="F18" s="188" t="s">
        <v>247</v>
      </c>
    </row>
    <row r="19" spans="1:7">
      <c r="A19" s="1" t="s">
        <v>816</v>
      </c>
      <c r="B19" s="187" t="s">
        <v>817</v>
      </c>
      <c r="C19" s="1" t="s">
        <v>818</v>
      </c>
      <c r="D19" s="1" t="s">
        <v>840</v>
      </c>
      <c r="E19" s="188" t="s">
        <v>247</v>
      </c>
      <c r="F19" s="188" t="s">
        <v>286</v>
      </c>
      <c r="G19" s="188" t="s">
        <v>560</v>
      </c>
    </row>
    <row r="20" spans="1:7">
      <c r="A20" s="1" t="s">
        <v>492</v>
      </c>
      <c r="B20" s="187" t="s">
        <v>493</v>
      </c>
      <c r="C20" s="1" t="s">
        <v>549</v>
      </c>
      <c r="D20" s="1" t="s">
        <v>840</v>
      </c>
      <c r="E20" s="188" t="s">
        <v>352</v>
      </c>
      <c r="F20" s="188" t="s">
        <v>247</v>
      </c>
      <c r="G20" s="188" t="s">
        <v>286</v>
      </c>
    </row>
    <row r="21" spans="1:7">
      <c r="A21" s="1" t="s">
        <v>555</v>
      </c>
      <c r="B21" s="187" t="s">
        <v>556</v>
      </c>
      <c r="C21" s="1" t="s">
        <v>557</v>
      </c>
      <c r="D21" s="1" t="s">
        <v>840</v>
      </c>
      <c r="E21" s="188" t="s">
        <v>560</v>
      </c>
    </row>
  </sheetData>
  <hyperlinks>
    <hyperlink ref="E2" r:id="rId1" display="http://www.ebi.ac.uk/QuickGO/GTerm?id=GO:0005615"/>
    <hyperlink ref="E3" r:id="rId2" display="http://www.ebi.ac.uk/QuickGO/GTerm?id=GO:0005615"/>
    <hyperlink ref="E4" r:id="rId3" display="http://www.ebi.ac.uk/QuickGO/GTerm?id=GO:0005576"/>
    <hyperlink ref="F4" r:id="rId4" display="http://www.ebi.ac.uk/QuickGO/GTerm?id=GO:0005887"/>
    <hyperlink ref="E6" r:id="rId5" display="http://www.ebi.ac.uk/QuickGO/GTerm?id=GO:0031012"/>
    <hyperlink ref="F6" r:id="rId6" display="http://www.ebi.ac.uk/QuickGO/GTerm?id=GO:0005615"/>
    <hyperlink ref="G6" r:id="rId7" display="http://www.ebi.ac.uk/QuickGO/GTerm?id=GO:0042383"/>
    <hyperlink ref="E7" r:id="rId8" display="http://www.ebi.ac.uk/QuickGO/GTerm?id=GO:0005576"/>
    <hyperlink ref="E8" r:id="rId9" display="http://www.ebi.ac.uk/QuickGO/GTerm?id=GO:0005604"/>
    <hyperlink ref="E9" r:id="rId10" display="http://www.ebi.ac.uk/QuickGO/GTerm?id=GO:0009897"/>
    <hyperlink ref="F9" r:id="rId11" display="http://www.ebi.ac.uk/QuickGO/GTerm?id=GO:0005615"/>
    <hyperlink ref="G9" r:id="rId12" display="http://www.ebi.ac.uk/QuickGO/GTerm?id=GO:0070062"/>
    <hyperlink ref="H9" r:id="rId13" display="http://www.ebi.ac.uk/QuickGO/GTerm?id=GO:0005577"/>
    <hyperlink ref="I9" r:id="rId14" display="http://www.ebi.ac.uk/QuickGO/GTerm?id=GO:0031091"/>
    <hyperlink ref="E10" r:id="rId15" display="http://www.ebi.ac.uk/QuickGO/GTerm?id=GO:0005581"/>
    <hyperlink ref="E11" r:id="rId16" display="http://www.ebi.ac.uk/QuickGO/GTerm?id=GO:0005576"/>
    <hyperlink ref="E12" r:id="rId17" display="http://www.ebi.ac.uk/QuickGO/GTerm?id=GO:0005794"/>
    <hyperlink ref="F12" r:id="rId18" display="http://www.ebi.ac.uk/QuickGO/GTerm?id=GO:0005615"/>
    <hyperlink ref="G12" r:id="rId19" display="http://www.ebi.ac.uk/QuickGO/GTerm?id=GO:0005578"/>
    <hyperlink ref="E13" r:id="rId20" display="http://www.ebi.ac.uk/QuickGO/GTerm?id=GO:0005604"/>
    <hyperlink ref="F13" r:id="rId21" display="http://www.ebi.ac.uk/QuickGO/GTerm?id=GO:0005615"/>
    <hyperlink ref="G13" r:id="rId22" display="http://www.ebi.ac.uk/QuickGO/GTerm?id=GO:0001527"/>
    <hyperlink ref="E14" r:id="rId23" display="http://www.ebi.ac.uk/QuickGO/GTerm?id=GO:0005929"/>
    <hyperlink ref="F14" r:id="rId24" display="http://www.ebi.ac.uk/QuickGO/GTerm?id=GO:0070062"/>
    <hyperlink ref="G14" r:id="rId25" display="http://www.ebi.ac.uk/QuickGO/GTerm?id=GO:0005739"/>
    <hyperlink ref="H14" r:id="rId26" display="http://www.ebi.ac.uk/QuickGO/GTerm?id=GO:0005634"/>
    <hyperlink ref="I14" r:id="rId27" display="http://www.ebi.ac.uk/QuickGO/GTerm?id=GO:0005886"/>
    <hyperlink ref="E15" r:id="rId28" display="http://www.ebi.ac.uk/QuickGO/GTerm?id=GO:0005840"/>
    <hyperlink ref="E16" r:id="rId29" display="http://www.ebi.ac.uk/QuickGO/GTerm?id=GO:0005576"/>
    <hyperlink ref="F16" r:id="rId30" display="http://www.ebi.ac.uk/QuickGO/GTerm?id=GO:0048471"/>
    <hyperlink ref="E18" r:id="rId31" display="http://www.ebi.ac.uk/QuickGO/GTerm?id=GO:0009986"/>
    <hyperlink ref="F18" r:id="rId32" display="http://www.ebi.ac.uk/QuickGO/GTerm?id=GO:0005615"/>
    <hyperlink ref="E19" r:id="rId33" display="http://www.ebi.ac.uk/QuickGO/GTerm?id=GO:0005615"/>
    <hyperlink ref="F19" r:id="rId34" display="http://www.ebi.ac.uk/QuickGO/GTerm?id=GO:0070062"/>
    <hyperlink ref="G19" r:id="rId35" display="http://www.ebi.ac.uk/QuickGO/GTerm?id=GO:0005578"/>
    <hyperlink ref="E20" r:id="rId36" display="http://www.ebi.ac.uk/QuickGO/GTerm?id=GO:0031012"/>
    <hyperlink ref="F20" r:id="rId37" display="http://www.ebi.ac.uk/QuickGO/GTerm?id=GO:0005615"/>
    <hyperlink ref="G20" r:id="rId38" display="http://www.ebi.ac.uk/QuickGO/GTerm?id=GO:0070062"/>
    <hyperlink ref="E21" r:id="rId39" display="http://www.ebi.ac.uk/QuickGO/GTerm?id=GO:0005578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20" sqref="A20:XFD21"/>
    </sheetView>
  </sheetViews>
  <sheetFormatPr baseColWidth="10" defaultColWidth="8.83203125" defaultRowHeight="14" x14ac:dyDescent="0"/>
  <cols>
    <col min="1" max="1" width="17.6640625" style="1" bestFit="1" customWidth="1"/>
    <col min="2" max="2" width="11.1640625" style="1" bestFit="1" customWidth="1"/>
    <col min="3" max="3" width="52.5" style="1" bestFit="1" customWidth="1"/>
    <col min="4" max="4" width="8.83203125" style="1"/>
    <col min="5" max="5" width="32" style="1" bestFit="1" customWidth="1"/>
    <col min="6" max="6" width="56.5" style="1" bestFit="1" customWidth="1"/>
    <col min="7" max="7" width="20.83203125" style="1" bestFit="1" customWidth="1"/>
    <col min="8" max="8" width="37.1640625" style="1" bestFit="1" customWidth="1"/>
    <col min="9" max="9" width="25.83203125" style="1" bestFit="1" customWidth="1"/>
    <col min="10" max="16384" width="8.83203125" style="1"/>
  </cols>
  <sheetData>
    <row r="1" spans="1:9">
      <c r="A1" s="1" t="s">
        <v>825</v>
      </c>
      <c r="B1" s="1" t="s">
        <v>223</v>
      </c>
      <c r="C1" s="1" t="s">
        <v>224</v>
      </c>
      <c r="E1" s="1" t="s">
        <v>227</v>
      </c>
    </row>
    <row r="2" spans="1:9">
      <c r="A2" s="1" t="s">
        <v>629</v>
      </c>
      <c r="B2" s="187" t="s">
        <v>630</v>
      </c>
      <c r="C2" s="1" t="s">
        <v>631</v>
      </c>
      <c r="E2" s="188" t="s">
        <v>462</v>
      </c>
      <c r="F2" s="188" t="s">
        <v>638</v>
      </c>
      <c r="G2" s="188" t="s">
        <v>518</v>
      </c>
    </row>
    <row r="3" spans="1:9">
      <c r="A3" s="1" t="s">
        <v>567</v>
      </c>
      <c r="B3" s="187" t="s">
        <v>568</v>
      </c>
      <c r="C3" s="1" t="s">
        <v>569</v>
      </c>
      <c r="E3" s="188" t="s">
        <v>462</v>
      </c>
      <c r="F3" s="188" t="s">
        <v>518</v>
      </c>
    </row>
    <row r="4" spans="1:9">
      <c r="A4" s="1" t="s">
        <v>577</v>
      </c>
      <c r="B4" s="187" t="s">
        <v>578</v>
      </c>
      <c r="C4" s="1" t="s">
        <v>579</v>
      </c>
      <c r="E4" s="188" t="s">
        <v>296</v>
      </c>
      <c r="F4" s="188" t="s">
        <v>584</v>
      </c>
    </row>
    <row r="5" spans="1:9">
      <c r="A5" s="1" t="s">
        <v>588</v>
      </c>
      <c r="B5" s="187" t="s">
        <v>589</v>
      </c>
      <c r="C5" s="1" t="s">
        <v>590</v>
      </c>
    </row>
    <row r="6" spans="1:9">
      <c r="A6" s="1" t="s">
        <v>600</v>
      </c>
      <c r="B6" s="187" t="s">
        <v>601</v>
      </c>
      <c r="C6" s="1" t="s">
        <v>602</v>
      </c>
    </row>
    <row r="7" spans="1:9">
      <c r="A7" s="1" t="s">
        <v>607</v>
      </c>
      <c r="B7" s="187" t="s">
        <v>608</v>
      </c>
      <c r="C7" s="1" t="s">
        <v>609</v>
      </c>
      <c r="E7" s="188" t="s">
        <v>462</v>
      </c>
    </row>
    <row r="8" spans="1:9">
      <c r="A8" s="1" t="s">
        <v>619</v>
      </c>
      <c r="B8" s="187" t="s">
        <v>620</v>
      </c>
      <c r="C8" s="1" t="s">
        <v>621</v>
      </c>
      <c r="E8" s="188" t="s">
        <v>462</v>
      </c>
    </row>
    <row r="9" spans="1:9">
      <c r="A9" s="1" t="s">
        <v>643</v>
      </c>
      <c r="B9" s="187" t="s">
        <v>644</v>
      </c>
      <c r="C9" s="1" t="s">
        <v>645</v>
      </c>
      <c r="E9" s="188" t="s">
        <v>462</v>
      </c>
      <c r="F9" s="188" t="s">
        <v>691</v>
      </c>
      <c r="G9" s="188" t="s">
        <v>345</v>
      </c>
      <c r="H9" s="188" t="s">
        <v>692</v>
      </c>
      <c r="I9" s="188" t="s">
        <v>693</v>
      </c>
    </row>
    <row r="10" spans="1:9">
      <c r="A10" s="1" t="s">
        <v>698</v>
      </c>
      <c r="B10" s="187" t="s">
        <v>699</v>
      </c>
      <c r="C10" s="1" t="s">
        <v>700</v>
      </c>
      <c r="E10" s="188" t="s">
        <v>353</v>
      </c>
      <c r="F10" s="188" t="s">
        <v>705</v>
      </c>
    </row>
    <row r="11" spans="1:9">
      <c r="A11" s="1" t="s">
        <v>709</v>
      </c>
      <c r="B11" s="187" t="s">
        <v>710</v>
      </c>
      <c r="C11" s="1" t="s">
        <v>711</v>
      </c>
    </row>
    <row r="12" spans="1:9">
      <c r="A12" s="1" t="s">
        <v>715</v>
      </c>
      <c r="B12" s="187" t="s">
        <v>716</v>
      </c>
      <c r="C12" s="1" t="s">
        <v>717</v>
      </c>
      <c r="E12" s="188" t="s">
        <v>462</v>
      </c>
      <c r="F12" s="188" t="s">
        <v>722</v>
      </c>
      <c r="G12" s="188" t="s">
        <v>423</v>
      </c>
    </row>
    <row r="13" spans="1:9">
      <c r="A13" s="1" t="s">
        <v>727</v>
      </c>
      <c r="B13" s="187" t="s">
        <v>728</v>
      </c>
      <c r="C13" s="1" t="s">
        <v>729</v>
      </c>
      <c r="E13" s="188" t="s">
        <v>462</v>
      </c>
      <c r="F13" s="188" t="s">
        <v>733</v>
      </c>
    </row>
    <row r="14" spans="1:9">
      <c r="A14" s="1" t="s">
        <v>745</v>
      </c>
      <c r="B14" s="187" t="s">
        <v>746</v>
      </c>
      <c r="C14" s="1" t="s">
        <v>747</v>
      </c>
      <c r="E14" s="188" t="s">
        <v>296</v>
      </c>
      <c r="F14" s="188" t="s">
        <v>325</v>
      </c>
      <c r="G14" s="188" t="s">
        <v>750</v>
      </c>
      <c r="H14" s="188" t="s">
        <v>751</v>
      </c>
    </row>
    <row r="15" spans="1:9">
      <c r="A15" s="1" t="s">
        <v>763</v>
      </c>
      <c r="B15" s="187" t="s">
        <v>764</v>
      </c>
      <c r="C15" s="1" t="s">
        <v>765</v>
      </c>
      <c r="E15" s="188" t="s">
        <v>527</v>
      </c>
    </row>
    <row r="16" spans="1:9">
      <c r="A16" s="1" t="s">
        <v>771</v>
      </c>
      <c r="B16" s="187" t="s">
        <v>772</v>
      </c>
      <c r="C16" s="1" t="s">
        <v>773</v>
      </c>
      <c r="E16" s="188" t="s">
        <v>302</v>
      </c>
    </row>
    <row r="17" spans="1:6">
      <c r="A17" s="1" t="s">
        <v>793</v>
      </c>
      <c r="B17" s="187" t="s">
        <v>794</v>
      </c>
      <c r="C17" s="1" t="s">
        <v>795</v>
      </c>
    </row>
    <row r="18" spans="1:6">
      <c r="A18" s="1" t="s">
        <v>801</v>
      </c>
      <c r="B18" s="187" t="s">
        <v>802</v>
      </c>
      <c r="C18" s="1" t="s">
        <v>803</v>
      </c>
      <c r="E18" s="188" t="s">
        <v>812</v>
      </c>
      <c r="F18" s="188" t="s">
        <v>468</v>
      </c>
    </row>
    <row r="19" spans="1:6">
      <c r="A19" s="1" t="s">
        <v>816</v>
      </c>
      <c r="B19" s="187" t="s">
        <v>817</v>
      </c>
      <c r="C19" s="1" t="s">
        <v>818</v>
      </c>
      <c r="E19" s="188" t="s">
        <v>691</v>
      </c>
    </row>
    <row r="20" spans="1:6">
      <c r="A20" s="1" t="s">
        <v>492</v>
      </c>
      <c r="B20" s="187" t="s">
        <v>493</v>
      </c>
      <c r="C20" s="1" t="s">
        <v>549</v>
      </c>
      <c r="E20" s="188" t="s">
        <v>462</v>
      </c>
    </row>
    <row r="21" spans="1:6">
      <c r="A21" s="1" t="s">
        <v>555</v>
      </c>
      <c r="B21" s="187" t="s">
        <v>556</v>
      </c>
      <c r="C21" s="1" t="s">
        <v>557</v>
      </c>
      <c r="E21" s="188" t="s">
        <v>462</v>
      </c>
    </row>
  </sheetData>
  <hyperlinks>
    <hyperlink ref="E2" r:id="rId1" display="http://www.ebi.ac.uk/QuickGO/GTerm?id=GO:0005509"/>
    <hyperlink ref="F2" r:id="rId2" display="http://www.ebi.ac.uk/QuickGO/GTerm?id=GO:0045499"/>
    <hyperlink ref="G2" r:id="rId3" display="http://www.ebi.ac.uk/QuickGO/GTerm?id=GO:0005102"/>
    <hyperlink ref="E3" r:id="rId4" display="http://www.ebi.ac.uk/QuickGO/GTerm?id=GO:0005509"/>
    <hyperlink ref="F3" r:id="rId5" display="http://www.ebi.ac.uk/QuickGO/GTerm?id=GO:0005102"/>
    <hyperlink ref="E4" r:id="rId6" display="http://www.ebi.ac.uk/QuickGO/GTerm?id=GO:0005524"/>
    <hyperlink ref="F4" r:id="rId7" display="http://www.ebi.ac.uk/QuickGO/GTerm?id=GO:0005021"/>
    <hyperlink ref="E7" r:id="rId8" display="http://www.ebi.ac.uk/QuickGO/GTerm?id=GO:0005509"/>
    <hyperlink ref="E8" r:id="rId9" display="http://www.ebi.ac.uk/QuickGO/GTerm?id=GO:0005509"/>
    <hyperlink ref="E9" r:id="rId10" display="http://www.ebi.ac.uk/QuickGO/GTerm?id=GO:0005509"/>
    <hyperlink ref="F9" r:id="rId11" display="http://www.ebi.ac.uk/QuickGO/GTerm?id=GO:0050840"/>
    <hyperlink ref="G9" r:id="rId12" display="http://www.ebi.ac.uk/QuickGO/GTerm?id=GO:0008201"/>
    <hyperlink ref="H9" r:id="rId13" display="http://www.ebi.ac.uk/QuickGO/GTerm?id=GO:0030169"/>
    <hyperlink ref="I9" r:id="rId14" display="http://www.ebi.ac.uk/QuickGO/GTerm?id=GO:0001786"/>
    <hyperlink ref="E10" r:id="rId15" display="http://www.ebi.ac.uk/QuickGO/GTerm?id=GO:0005507"/>
    <hyperlink ref="F10" r:id="rId16" display="http://www.ebi.ac.uk/QuickGO/GTerm?id=GO:0004720"/>
    <hyperlink ref="E12" r:id="rId17" display="http://www.ebi.ac.uk/QuickGO/GTerm?id=GO:0005509"/>
    <hyperlink ref="F12" r:id="rId18" display="http://www.ebi.ac.uk/QuickGO/GTerm?id=GO:0004222"/>
    <hyperlink ref="G12" r:id="rId19" display="http://www.ebi.ac.uk/QuickGO/GTerm?id=GO:0008270"/>
    <hyperlink ref="E13" r:id="rId20" display="http://www.ebi.ac.uk/QuickGO/GTerm?id=GO:0005509"/>
    <hyperlink ref="F13" r:id="rId21" display="http://www.ebi.ac.uk/QuickGO/GTerm?id=GO:0005201"/>
    <hyperlink ref="E14" r:id="rId22" display="http://www.ebi.ac.uk/QuickGO/GTerm?id=GO:0005524"/>
    <hyperlink ref="F14" r:id="rId23" display="http://www.ebi.ac.uk/QuickGO/GTerm?id=GO:0000287"/>
    <hyperlink ref="G14" r:id="rId24" display="http://www.ebi.ac.uk/QuickGO/GTerm?id=GO:0030955"/>
    <hyperlink ref="H14" r:id="rId25" display="http://www.ebi.ac.uk/QuickGO/GTerm?id=GO:0004743"/>
    <hyperlink ref="E15" r:id="rId26" display="http://www.ebi.ac.uk/QuickGO/GTerm?id=GO:0003735"/>
    <hyperlink ref="E16" r:id="rId27" display="http://www.ebi.ac.uk/QuickGO/GTerm?id=GO:0042803"/>
    <hyperlink ref="E18" r:id="rId28" display="http://www.ebi.ac.uk/QuickGO/GTerm?id=GO:0016301"/>
    <hyperlink ref="F18" r:id="rId29" display="http://www.ebi.ac.uk/QuickGO/GTerm?id=GO:0004252"/>
    <hyperlink ref="E19" r:id="rId30" display="http://www.ebi.ac.uk/QuickGO/GTerm?id=GO:0050840"/>
    <hyperlink ref="E20" r:id="rId31" display="http://www.ebi.ac.uk/QuickGO/GTerm?id=GO:0005509"/>
    <hyperlink ref="E21" r:id="rId32" display="http://www.ebi.ac.uk/QuickGO/GTerm?id=GO:0005509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"/>
  <sheetViews>
    <sheetView tabSelected="1" workbookViewId="0">
      <selection activeCell="C5" sqref="C5"/>
    </sheetView>
  </sheetViews>
  <sheetFormatPr baseColWidth="10" defaultColWidth="8.83203125" defaultRowHeight="14" x14ac:dyDescent="0"/>
  <cols>
    <col min="1" max="16384" width="8.83203125" style="1"/>
  </cols>
  <sheetData>
    <row r="2" spans="1:4">
      <c r="A2" s="1" t="s">
        <v>823</v>
      </c>
      <c r="B2" s="1" t="s">
        <v>821</v>
      </c>
      <c r="C2" s="1" t="s">
        <v>822</v>
      </c>
      <c r="D2" s="1" t="s">
        <v>855</v>
      </c>
    </row>
    <row r="3" spans="1:4">
      <c r="A3" s="1">
        <v>15</v>
      </c>
      <c r="B3" s="1">
        <v>8</v>
      </c>
      <c r="C3" s="1">
        <v>20</v>
      </c>
      <c r="D3" s="1">
        <f>SUM(A3:C3)</f>
        <v>43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raw cell count</vt:lpstr>
      <vt:lpstr>data re-arranged</vt:lpstr>
      <vt:lpstr>data transposed</vt:lpstr>
      <vt:lpstr>analysed data</vt:lpstr>
      <vt:lpstr>Heat map</vt:lpstr>
      <vt:lpstr>more ranks</vt:lpstr>
      <vt:lpstr>Image</vt:lpstr>
      <vt:lpstr>data transposed (2)</vt:lpstr>
      <vt:lpstr>data collated</vt:lpstr>
      <vt:lpstr>data analysed</vt:lpstr>
      <vt:lpstr>heat map (2)</vt:lpstr>
      <vt:lpstr>rank highest to lowest</vt:lpstr>
      <vt:lpstr>single protein adsorption</vt:lpstr>
      <vt:lpstr>FN and HSP</vt:lpstr>
      <vt:lpstr>HSP and HSP90</vt:lpstr>
      <vt:lpstr>GAPDH and SAP</vt:lpstr>
      <vt:lpstr>PF4 and GAPDH</vt:lpstr>
      <vt:lpstr>PF4 and HSP</vt:lpstr>
      <vt:lpstr>viability</vt:lpstr>
      <vt:lpstr>PE best</vt:lpstr>
      <vt:lpstr>CM best</vt:lpstr>
      <vt:lpstr>Compare</vt:lpstr>
      <vt:lpstr>Mouse shared</vt:lpstr>
      <vt:lpstr>Mouse shared bio pro</vt:lpstr>
      <vt:lpstr>Mouse shared cel com</vt:lpstr>
      <vt:lpstr>Mouse shared mol fun</vt:lpstr>
      <vt:lpstr>Mouse PE unique</vt:lpstr>
      <vt:lpstr>Mouse PE unique bio pro</vt:lpstr>
      <vt:lpstr>Mouse PE unique cel com</vt:lpstr>
      <vt:lpstr>Mouse PE unique mol fun</vt:lpstr>
      <vt:lpstr>Mouse CM unique</vt:lpstr>
      <vt:lpstr>Mouse CM unique bio pro</vt:lpstr>
      <vt:lpstr>Mouse CM unique cel com</vt:lpstr>
      <vt:lpstr>Mouse CM unique mol fun</vt:lpstr>
      <vt:lpstr>Summary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2016-07-14T12:09:08Z</dcterms:created>
  <dcterms:modified xsi:type="dcterms:W3CDTF">2016-07-14T12:12:48Z</dcterms:modified>
</cp:coreProperties>
</file>