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xdh7\Downloads\Supplementary Material\"/>
    </mc:Choice>
  </mc:AlternateContent>
  <xr:revisionPtr revIDLastSave="0" documentId="13_ncr:1_{D1F60AAE-8F80-4B9C-8652-3C8035D12242}" xr6:coauthVersionLast="47" xr6:coauthVersionMax="47" xr10:uidLastSave="{00000000-0000-0000-0000-000000000000}"/>
  <bookViews>
    <workbookView xWindow="-120" yWindow="-120" windowWidth="20730" windowHeight="11160" tabRatio="836" activeTab="2" xr2:uid="{45911F4D-3AAE-46FB-A847-4C50AB7ED259}"/>
  </bookViews>
  <sheets>
    <sheet name="NHS TM Sample" sheetId="1" r:id="rId1"/>
    <sheet name="NHS Sent Sample" sheetId="2" r:id="rId2"/>
    <sheet name="NHS Emo Samp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3" i="2" l="1"/>
  <c r="M22" i="2"/>
  <c r="M20" i="2"/>
  <c r="M19" i="2"/>
  <c r="O12" i="3" l="1"/>
  <c r="P12" i="3" s="1"/>
  <c r="O11" i="3"/>
  <c r="P11" i="3" s="1"/>
  <c r="O10" i="3"/>
  <c r="P10" i="3" s="1"/>
  <c r="O9" i="3"/>
  <c r="P9" i="3" s="1"/>
  <c r="O8" i="3"/>
  <c r="P8" i="3" s="1"/>
  <c r="O7" i="3"/>
  <c r="P7" i="3" s="1"/>
  <c r="O6" i="3"/>
  <c r="P6" i="3" s="1"/>
  <c r="O5" i="3"/>
  <c r="P5" i="3" s="1"/>
  <c r="O4" i="3"/>
  <c r="P4" i="3" s="1"/>
  <c r="O3" i="3"/>
  <c r="P3" i="3" s="1"/>
  <c r="O2" i="3"/>
  <c r="P2" i="3" s="1"/>
  <c r="M12" i="3"/>
  <c r="N12" i="3" s="1"/>
  <c r="M11" i="3"/>
  <c r="N11" i="3" s="1"/>
  <c r="M10" i="3"/>
  <c r="N10" i="3" s="1"/>
  <c r="M9" i="3"/>
  <c r="N9" i="3" s="1"/>
  <c r="M8" i="3"/>
  <c r="N8" i="3" s="1"/>
  <c r="M7" i="3"/>
  <c r="N7" i="3" s="1"/>
  <c r="M6" i="3"/>
  <c r="N6" i="3" s="1"/>
  <c r="M5" i="3"/>
  <c r="N5" i="3" s="1"/>
  <c r="M4" i="3"/>
  <c r="N4" i="3" s="1"/>
  <c r="M3" i="3"/>
  <c r="N3" i="3" s="1"/>
  <c r="M2" i="3"/>
  <c r="N2" i="3" s="1"/>
  <c r="L12" i="2"/>
  <c r="M12" i="2" s="1"/>
  <c r="L11" i="2"/>
  <c r="M11" i="2" s="1"/>
  <c r="L10" i="2"/>
  <c r="M10" i="2" s="1"/>
  <c r="L9" i="2"/>
  <c r="M9" i="2" s="1"/>
  <c r="L8" i="2"/>
  <c r="M8" i="2" s="1"/>
  <c r="L7" i="2"/>
  <c r="M7" i="2" s="1"/>
  <c r="L6" i="2"/>
  <c r="M6" i="2" s="1"/>
  <c r="L5" i="2"/>
  <c r="M5" i="2" s="1"/>
  <c r="L4" i="2"/>
  <c r="M4" i="2" s="1"/>
  <c r="L3" i="2"/>
  <c r="M3" i="2" s="1"/>
  <c r="L2" i="2"/>
  <c r="M2" i="2" s="1"/>
  <c r="M12" i="1"/>
  <c r="N12" i="1" s="1"/>
  <c r="M11" i="1"/>
  <c r="N11" i="1" s="1"/>
  <c r="M10" i="1"/>
  <c r="N10" i="1" s="1"/>
  <c r="M9" i="1"/>
  <c r="N9" i="1" s="1"/>
  <c r="M8" i="1"/>
  <c r="N8" i="1" s="1"/>
  <c r="M7" i="1"/>
  <c r="N7" i="1" s="1"/>
  <c r="M6" i="1"/>
  <c r="N6" i="1" s="1"/>
  <c r="M5" i="1"/>
  <c r="N5" i="1" s="1"/>
  <c r="M4" i="1"/>
  <c r="N4" i="1" s="1"/>
  <c r="M3" i="1"/>
  <c r="N3" i="1" s="1"/>
  <c r="M2" i="1"/>
  <c r="N2" i="1" s="1"/>
  <c r="P13" i="3" l="1"/>
  <c r="N13" i="3" l="1"/>
  <c r="Q3" i="1"/>
  <c r="Q4" i="1" s="1"/>
  <c r="Q5" i="1" s="1"/>
  <c r="Q6" i="1" s="1"/>
  <c r="Q7" i="1" s="1"/>
  <c r="Q8" i="1" s="1"/>
  <c r="Q9" i="1" s="1"/>
  <c r="Q10" i="1" s="1"/>
  <c r="Q11" i="1" s="1"/>
  <c r="Q12" i="1" s="1"/>
  <c r="P3" i="1"/>
  <c r="P4" i="1" s="1"/>
  <c r="P5" i="1" s="1"/>
  <c r="P6" i="1" s="1"/>
  <c r="P7" i="1" s="1"/>
  <c r="P8" i="1" s="1"/>
  <c r="P9" i="1" s="1"/>
  <c r="P10" i="1" s="1"/>
  <c r="P11" i="1" s="1"/>
  <c r="P12" i="1" s="1"/>
  <c r="M13" i="2" l="1"/>
  <c r="N13" i="1"/>
</calcChain>
</file>

<file path=xl/sharedStrings.xml><?xml version="1.0" encoding="utf-8"?>
<sst xmlns="http://schemas.openxmlformats.org/spreadsheetml/2006/main" count="2018" uniqueCount="52">
  <si>
    <t>Human</t>
  </si>
  <si>
    <t>T1</t>
  </si>
  <si>
    <t>T2</t>
  </si>
  <si>
    <t>T3</t>
  </si>
  <si>
    <t>Match?</t>
  </si>
  <si>
    <t>TB</t>
  </si>
  <si>
    <t>Vader</t>
  </si>
  <si>
    <t>EmoLex</t>
  </si>
  <si>
    <t>N</t>
  </si>
  <si>
    <t>Y</t>
  </si>
  <si>
    <t>?</t>
  </si>
  <si>
    <t>Date</t>
  </si>
  <si>
    <t>Match</t>
  </si>
  <si>
    <t>% Match</t>
  </si>
  <si>
    <t>Average Match</t>
  </si>
  <si>
    <t>*</t>
  </si>
  <si>
    <t>trust</t>
  </si>
  <si>
    <t>fear</t>
  </si>
  <si>
    <t>surprise</t>
  </si>
  <si>
    <t>sadness</t>
  </si>
  <si>
    <t>anticipation</t>
  </si>
  <si>
    <t>anger</t>
  </si>
  <si>
    <t>no emotion</t>
  </si>
  <si>
    <t>pos</t>
  </si>
  <si>
    <t>neu</t>
  </si>
  <si>
    <t>neg</t>
  </si>
  <si>
    <t>sarc</t>
  </si>
  <si>
    <t>mistrust</t>
  </si>
  <si>
    <t>Match T</t>
  </si>
  <si>
    <t>Notes</t>
  </si>
  <si>
    <t>R2</t>
  </si>
  <si>
    <t>Sarcasm</t>
  </si>
  <si>
    <t>Positive</t>
  </si>
  <si>
    <t>Neutral</t>
  </si>
  <si>
    <t>Negative</t>
  </si>
  <si>
    <t>Sacrasm</t>
  </si>
  <si>
    <t>Negation</t>
  </si>
  <si>
    <t>Mistrust</t>
  </si>
  <si>
    <t xml:space="preserve">No emotion </t>
  </si>
  <si>
    <t>Fear</t>
  </si>
  <si>
    <t>Anger</t>
  </si>
  <si>
    <t>Sadness</t>
  </si>
  <si>
    <t>Surprise</t>
  </si>
  <si>
    <t>Trust</t>
  </si>
  <si>
    <t>Disgust</t>
  </si>
  <si>
    <t>Anticipation</t>
  </si>
  <si>
    <t>sarc, neg</t>
  </si>
  <si>
    <t>*, neg</t>
  </si>
  <si>
    <t>total neg</t>
  </si>
  <si>
    <t>wrong neg</t>
  </si>
  <si>
    <t>total sarc</t>
  </si>
  <si>
    <t>wrong sarc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</si>
</sst>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7" fontId="0" fillId="0" borderId="0" xfId="0" applyNumberFormat="1"/>
    <xf numFmtId="9" fontId="0" fillId="0" borderId="0" xfId="1" applyFont="1"/>
    <xf numFmtId="9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72B9-ED33-4540-9258-9F21300142EF}">
  <dimension ref="A1:Q141"/>
  <sheetViews>
    <sheetView workbookViewId="0"/>
  </sheetViews>
  <sheetFormatPr defaultRowHeight="15" x14ac:dyDescent="0.25"/>
  <cols>
    <col min="8" max="10" width="8.85546875"/>
  </cols>
  <sheetData>
    <row r="1" spans="1:17" x14ac:dyDescent="0.25">
      <c r="A1" s="1">
        <v>44075</v>
      </c>
      <c r="B1" t="s">
        <v>1</v>
      </c>
      <c r="C1" t="s">
        <v>2</v>
      </c>
      <c r="D1" t="s">
        <v>3</v>
      </c>
      <c r="E1" t="s">
        <v>0</v>
      </c>
      <c r="F1" t="s">
        <v>4</v>
      </c>
      <c r="G1" t="s">
        <v>29</v>
      </c>
      <c r="H1" t="s">
        <v>30</v>
      </c>
      <c r="I1" t="s">
        <v>4</v>
      </c>
      <c r="J1" t="s">
        <v>29</v>
      </c>
      <c r="L1" t="s">
        <v>11</v>
      </c>
      <c r="M1" t="s">
        <v>12</v>
      </c>
      <c r="N1" t="s">
        <v>13</v>
      </c>
    </row>
    <row r="2" spans="1:17" x14ac:dyDescent="0.25">
      <c r="A2">
        <v>1</v>
      </c>
      <c r="B2">
        <v>0</v>
      </c>
      <c r="C2">
        <v>0.32142857000000002</v>
      </c>
      <c r="D2">
        <v>0.10714286000000001</v>
      </c>
      <c r="E2" t="s">
        <v>3</v>
      </c>
      <c r="F2" t="s">
        <v>8</v>
      </c>
      <c r="H2" t="s">
        <v>3</v>
      </c>
      <c r="I2" t="s">
        <v>8</v>
      </c>
      <c r="L2" s="1">
        <v>44075</v>
      </c>
      <c r="M2">
        <f>COUNTIF(F2:F11,"Y")+COUNTIF(I2:I11, "Y")</f>
        <v>8</v>
      </c>
      <c r="N2" s="2">
        <f>M2/20</f>
        <v>0.4</v>
      </c>
      <c r="P2">
        <v>2</v>
      </c>
      <c r="Q2">
        <v>11</v>
      </c>
    </row>
    <row r="3" spans="1:17" x14ac:dyDescent="0.25">
      <c r="A3">
        <v>2</v>
      </c>
      <c r="B3">
        <v>0.15789474000000001</v>
      </c>
      <c r="C3">
        <v>0.21052631999999999</v>
      </c>
      <c r="D3">
        <v>0</v>
      </c>
      <c r="E3" t="s">
        <v>3</v>
      </c>
      <c r="F3" t="s">
        <v>8</v>
      </c>
      <c r="H3" t="s">
        <v>1</v>
      </c>
      <c r="I3" t="s">
        <v>8</v>
      </c>
      <c r="L3" s="1">
        <v>44105</v>
      </c>
      <c r="M3">
        <f>COUNTIF(F15:F24,"Y")+ COUNTIF(I15:I24,"Y")</f>
        <v>17</v>
      </c>
      <c r="N3" s="2">
        <f t="shared" ref="N3:N12" si="0">M3/20</f>
        <v>0.85</v>
      </c>
      <c r="P3">
        <f>P2+13</f>
        <v>15</v>
      </c>
      <c r="Q3">
        <f>Q2+13</f>
        <v>24</v>
      </c>
    </row>
    <row r="4" spans="1:17" x14ac:dyDescent="0.25">
      <c r="A4">
        <v>3</v>
      </c>
      <c r="B4">
        <v>0</v>
      </c>
      <c r="C4">
        <v>0.33333332999999998</v>
      </c>
      <c r="D4">
        <v>0</v>
      </c>
      <c r="E4" t="s">
        <v>2</v>
      </c>
      <c r="F4" t="s">
        <v>9</v>
      </c>
      <c r="H4" t="s">
        <v>1</v>
      </c>
      <c r="I4" t="s">
        <v>8</v>
      </c>
      <c r="L4" s="1">
        <v>44136</v>
      </c>
      <c r="M4">
        <f>COUNTIF(F28:F37,"Y")+ COUNTIF(I28:I37,"Y")</f>
        <v>12</v>
      </c>
      <c r="N4" s="2">
        <f t="shared" si="0"/>
        <v>0.6</v>
      </c>
      <c r="P4">
        <f t="shared" ref="P4:Q12" si="1">P3+13</f>
        <v>28</v>
      </c>
      <c r="Q4">
        <f t="shared" si="1"/>
        <v>37</v>
      </c>
    </row>
    <row r="5" spans="1:17" x14ac:dyDescent="0.25">
      <c r="A5">
        <v>4</v>
      </c>
      <c r="B5">
        <v>0</v>
      </c>
      <c r="C5">
        <v>0.31578947000000002</v>
      </c>
      <c r="D5">
        <v>0</v>
      </c>
      <c r="E5" t="s">
        <v>2</v>
      </c>
      <c r="F5" t="s">
        <v>9</v>
      </c>
      <c r="H5" t="s">
        <v>2</v>
      </c>
      <c r="I5" t="s">
        <v>9</v>
      </c>
      <c r="L5" s="1">
        <v>44166</v>
      </c>
      <c r="M5">
        <f>COUNTIF(F41:F50,"Y")+ COUNTIF(I41:I50,"Y")</f>
        <v>11</v>
      </c>
      <c r="N5" s="2">
        <f t="shared" si="0"/>
        <v>0.55000000000000004</v>
      </c>
      <c r="P5">
        <f t="shared" si="1"/>
        <v>41</v>
      </c>
      <c r="Q5">
        <f t="shared" si="1"/>
        <v>50</v>
      </c>
    </row>
    <row r="6" spans="1:17" x14ac:dyDescent="0.25">
      <c r="A6">
        <v>5</v>
      </c>
      <c r="B6">
        <v>0.38</v>
      </c>
      <c r="C6">
        <v>0</v>
      </c>
      <c r="D6">
        <v>0</v>
      </c>
      <c r="E6" t="s">
        <v>1</v>
      </c>
      <c r="F6" t="s">
        <v>9</v>
      </c>
      <c r="H6" t="s">
        <v>1</v>
      </c>
      <c r="I6" t="s">
        <v>9</v>
      </c>
      <c r="L6" s="1">
        <v>44197</v>
      </c>
      <c r="M6">
        <f>COUNTIF(F54:F63,"Y")+ COUNTIF(I54:I63,"Y")</f>
        <v>11</v>
      </c>
      <c r="N6" s="2">
        <f t="shared" si="0"/>
        <v>0.55000000000000004</v>
      </c>
      <c r="P6">
        <f t="shared" si="1"/>
        <v>54</v>
      </c>
      <c r="Q6">
        <f t="shared" si="1"/>
        <v>63</v>
      </c>
    </row>
    <row r="7" spans="1:17" x14ac:dyDescent="0.25">
      <c r="A7">
        <v>6</v>
      </c>
      <c r="B7">
        <v>5.5555555999999999E-2</v>
      </c>
      <c r="C7">
        <v>0.22222222</v>
      </c>
      <c r="D7">
        <v>5.5555555999999999E-2</v>
      </c>
      <c r="E7" t="s">
        <v>2</v>
      </c>
      <c r="F7" t="s">
        <v>9</v>
      </c>
      <c r="H7" t="s">
        <v>1</v>
      </c>
      <c r="I7" t="s">
        <v>8</v>
      </c>
      <c r="L7" s="1">
        <v>44228</v>
      </c>
      <c r="M7">
        <f>COUNTIF(F67:F76,"Y")+ COUNTIF(I67:I76,"Y")</f>
        <v>9</v>
      </c>
      <c r="N7" s="2">
        <f t="shared" si="0"/>
        <v>0.45</v>
      </c>
      <c r="P7">
        <f t="shared" si="1"/>
        <v>67</v>
      </c>
      <c r="Q7">
        <f t="shared" si="1"/>
        <v>76</v>
      </c>
    </row>
    <row r="8" spans="1:17" x14ac:dyDescent="0.25">
      <c r="A8">
        <v>7</v>
      </c>
      <c r="B8">
        <v>0</v>
      </c>
      <c r="C8">
        <v>0.22727273000000001</v>
      </c>
      <c r="D8">
        <v>0</v>
      </c>
      <c r="E8" t="s">
        <v>1</v>
      </c>
      <c r="F8" t="s">
        <v>8</v>
      </c>
      <c r="H8" t="s">
        <v>1</v>
      </c>
      <c r="I8" t="s">
        <v>8</v>
      </c>
      <c r="L8" s="1">
        <v>44256</v>
      </c>
      <c r="M8">
        <f>COUNTIF(F80:F89,"Y")+ COUNTIF(I80:I89,"Y")</f>
        <v>9</v>
      </c>
      <c r="N8" s="2">
        <f t="shared" si="0"/>
        <v>0.45</v>
      </c>
      <c r="P8">
        <f t="shared" si="1"/>
        <v>80</v>
      </c>
      <c r="Q8">
        <f t="shared" si="1"/>
        <v>89</v>
      </c>
    </row>
    <row r="9" spans="1:17" x14ac:dyDescent="0.25">
      <c r="A9">
        <v>8</v>
      </c>
      <c r="B9">
        <v>0.44827586000000003</v>
      </c>
      <c r="C9">
        <v>0</v>
      </c>
      <c r="D9">
        <v>0.10344828</v>
      </c>
      <c r="E9" t="s">
        <v>3</v>
      </c>
      <c r="F9" t="s">
        <v>8</v>
      </c>
      <c r="H9" t="s">
        <v>3</v>
      </c>
      <c r="I9" t="s">
        <v>8</v>
      </c>
      <c r="L9" s="1">
        <v>44287</v>
      </c>
      <c r="M9">
        <f>COUNTIF(F93:F102,"Y")+ COUNTIF(I93:I102,"Y")</f>
        <v>13</v>
      </c>
      <c r="N9" s="2">
        <f t="shared" si="0"/>
        <v>0.65</v>
      </c>
      <c r="P9">
        <f t="shared" si="1"/>
        <v>93</v>
      </c>
      <c r="Q9">
        <f t="shared" si="1"/>
        <v>102</v>
      </c>
    </row>
    <row r="10" spans="1:17" x14ac:dyDescent="0.25">
      <c r="A10">
        <v>9</v>
      </c>
      <c r="B10">
        <v>7.6923077000000006E-2</v>
      </c>
      <c r="C10">
        <v>7.6923077000000006E-2</v>
      </c>
      <c r="D10">
        <v>0.19230769</v>
      </c>
      <c r="E10" t="s">
        <v>10</v>
      </c>
      <c r="F10" t="s">
        <v>8</v>
      </c>
      <c r="H10" t="s">
        <v>1</v>
      </c>
      <c r="I10" t="s">
        <v>8</v>
      </c>
      <c r="L10" s="1">
        <v>44317</v>
      </c>
      <c r="M10">
        <f>COUNTIF(F106:F115,"Y")+ COUNTIF(I106:I115,"Y")</f>
        <v>11</v>
      </c>
      <c r="N10" s="2">
        <f t="shared" si="0"/>
        <v>0.55000000000000004</v>
      </c>
      <c r="P10">
        <f t="shared" si="1"/>
        <v>106</v>
      </c>
      <c r="Q10">
        <f t="shared" si="1"/>
        <v>115</v>
      </c>
    </row>
    <row r="11" spans="1:17" x14ac:dyDescent="0.25">
      <c r="A11">
        <v>10</v>
      </c>
      <c r="B11">
        <v>0</v>
      </c>
      <c r="C11">
        <v>0.5</v>
      </c>
      <c r="D11">
        <v>0</v>
      </c>
      <c r="E11" t="s">
        <v>2</v>
      </c>
      <c r="F11" t="s">
        <v>9</v>
      </c>
      <c r="H11" t="s">
        <v>2</v>
      </c>
      <c r="I11" t="s">
        <v>9</v>
      </c>
      <c r="L11" s="1">
        <v>44348</v>
      </c>
      <c r="M11">
        <f>COUNTIF(F119:F128,"Y")+ COUNTIF(I119:I128,"Y")</f>
        <v>11</v>
      </c>
      <c r="N11" s="2">
        <f t="shared" si="0"/>
        <v>0.55000000000000004</v>
      </c>
      <c r="P11">
        <f t="shared" si="1"/>
        <v>119</v>
      </c>
      <c r="Q11">
        <f t="shared" si="1"/>
        <v>128</v>
      </c>
    </row>
    <row r="12" spans="1:17" x14ac:dyDescent="0.25">
      <c r="L12" s="1">
        <v>44378</v>
      </c>
      <c r="M12">
        <f>COUNTIF(F132:F141,"Y")+ COUNTIF(I132:I141,"Y")</f>
        <v>14</v>
      </c>
      <c r="N12" s="2">
        <f t="shared" si="0"/>
        <v>0.7</v>
      </c>
      <c r="P12">
        <f t="shared" si="1"/>
        <v>132</v>
      </c>
      <c r="Q12">
        <f t="shared" si="1"/>
        <v>141</v>
      </c>
    </row>
    <row r="13" spans="1:17" x14ac:dyDescent="0.25">
      <c r="L13" t="s">
        <v>14</v>
      </c>
      <c r="N13" s="3">
        <f>AVERAGE(N2:N12)</f>
        <v>0.57272727272727275</v>
      </c>
    </row>
    <row r="14" spans="1:17" x14ac:dyDescent="0.25">
      <c r="A14" s="1">
        <v>44105</v>
      </c>
      <c r="B14" t="s">
        <v>1</v>
      </c>
      <c r="C14" t="s">
        <v>2</v>
      </c>
      <c r="D14" t="s">
        <v>3</v>
      </c>
      <c r="E14" t="s">
        <v>0</v>
      </c>
      <c r="F14" t="s">
        <v>4</v>
      </c>
      <c r="G14" t="s">
        <v>29</v>
      </c>
      <c r="H14" t="s">
        <v>0</v>
      </c>
      <c r="I14" t="s">
        <v>4</v>
      </c>
      <c r="J14" t="s">
        <v>29</v>
      </c>
    </row>
    <row r="15" spans="1:17" x14ac:dyDescent="0.25">
      <c r="A15">
        <v>1</v>
      </c>
      <c r="B15">
        <v>0</v>
      </c>
      <c r="C15">
        <v>0.66666667000000002</v>
      </c>
      <c r="D15">
        <v>0.16666666999999999</v>
      </c>
      <c r="E15" t="s">
        <v>2</v>
      </c>
      <c r="F15" t="s">
        <v>9</v>
      </c>
      <c r="H15" t="s">
        <v>2</v>
      </c>
      <c r="I15" t="s">
        <v>9</v>
      </c>
    </row>
    <row r="16" spans="1:17" x14ac:dyDescent="0.25">
      <c r="A16">
        <v>2</v>
      </c>
      <c r="B16">
        <v>0</v>
      </c>
      <c r="C16">
        <v>0.38095237999999998</v>
      </c>
      <c r="D16">
        <v>0</v>
      </c>
      <c r="E16" t="s">
        <v>2</v>
      </c>
      <c r="F16" t="s">
        <v>9</v>
      </c>
      <c r="H16" t="s">
        <v>2</v>
      </c>
      <c r="I16" t="s">
        <v>9</v>
      </c>
      <c r="N16" s="2"/>
    </row>
    <row r="17" spans="1:10" x14ac:dyDescent="0.25">
      <c r="A17">
        <v>3</v>
      </c>
      <c r="B17">
        <v>2.7027026999999999E-2</v>
      </c>
      <c r="C17">
        <v>0</v>
      </c>
      <c r="D17">
        <v>0.35135135000000001</v>
      </c>
      <c r="E17" t="s">
        <v>3</v>
      </c>
      <c r="F17" t="s">
        <v>9</v>
      </c>
      <c r="H17" t="s">
        <v>1</v>
      </c>
      <c r="I17" t="s">
        <v>8</v>
      </c>
    </row>
    <row r="18" spans="1:10" x14ac:dyDescent="0.25">
      <c r="A18">
        <v>4</v>
      </c>
      <c r="B18">
        <v>0.20930233000000001</v>
      </c>
      <c r="C18">
        <v>0</v>
      </c>
      <c r="D18">
        <v>0</v>
      </c>
      <c r="E18" t="s">
        <v>1</v>
      </c>
      <c r="F18" t="s">
        <v>9</v>
      </c>
      <c r="H18" t="s">
        <v>1</v>
      </c>
      <c r="I18" t="s">
        <v>9</v>
      </c>
    </row>
    <row r="19" spans="1:10" x14ac:dyDescent="0.25">
      <c r="A19">
        <v>5</v>
      </c>
      <c r="B19">
        <v>0</v>
      </c>
      <c r="C19">
        <v>0.26923077000000001</v>
      </c>
      <c r="D19">
        <v>0</v>
      </c>
      <c r="E19" t="s">
        <v>2</v>
      </c>
      <c r="F19" t="s">
        <v>9</v>
      </c>
      <c r="H19" t="s">
        <v>2</v>
      </c>
      <c r="I19" t="s">
        <v>9</v>
      </c>
    </row>
    <row r="20" spans="1:10" x14ac:dyDescent="0.25">
      <c r="A20">
        <v>6</v>
      </c>
      <c r="B20">
        <v>0.31111111000000002</v>
      </c>
      <c r="C20">
        <v>2.2222222E-2</v>
      </c>
      <c r="D20">
        <v>4.4444444E-2</v>
      </c>
      <c r="E20" t="s">
        <v>2</v>
      </c>
      <c r="F20" t="s">
        <v>8</v>
      </c>
      <c r="H20" t="s">
        <v>1</v>
      </c>
      <c r="I20" t="s">
        <v>9</v>
      </c>
    </row>
    <row r="21" spans="1:10" x14ac:dyDescent="0.25">
      <c r="A21">
        <v>7</v>
      </c>
      <c r="B21">
        <v>0.31428571</v>
      </c>
      <c r="C21">
        <v>2.8571428999999999E-2</v>
      </c>
      <c r="D21">
        <v>0</v>
      </c>
      <c r="E21" t="s">
        <v>1</v>
      </c>
      <c r="F21" t="s">
        <v>9</v>
      </c>
      <c r="H21" t="s">
        <v>1</v>
      </c>
      <c r="I21" t="s">
        <v>9</v>
      </c>
    </row>
    <row r="22" spans="1:10" x14ac:dyDescent="0.25">
      <c r="A22">
        <v>8</v>
      </c>
      <c r="B22">
        <v>0.24444444000000001</v>
      </c>
      <c r="C22">
        <v>0.17777778</v>
      </c>
      <c r="D22">
        <v>4.4444444E-2</v>
      </c>
      <c r="E22" t="s">
        <v>3</v>
      </c>
      <c r="F22" t="s">
        <v>8</v>
      </c>
      <c r="H22" t="s">
        <v>1</v>
      </c>
      <c r="I22" t="s">
        <v>9</v>
      </c>
    </row>
    <row r="23" spans="1:10" x14ac:dyDescent="0.25">
      <c r="A23">
        <v>9</v>
      </c>
      <c r="B23">
        <v>0.36363635999999999</v>
      </c>
      <c r="C23">
        <v>2.2727272999999999E-2</v>
      </c>
      <c r="D23">
        <v>0</v>
      </c>
      <c r="E23" t="s">
        <v>1</v>
      </c>
      <c r="F23" t="s">
        <v>9</v>
      </c>
      <c r="H23" t="s">
        <v>1</v>
      </c>
      <c r="I23" t="s">
        <v>9</v>
      </c>
    </row>
    <row r="24" spans="1:10" x14ac:dyDescent="0.25">
      <c r="A24">
        <v>10</v>
      </c>
      <c r="B24">
        <v>0.22222222</v>
      </c>
      <c r="C24">
        <v>0</v>
      </c>
      <c r="D24">
        <v>5.5555555999999999E-2</v>
      </c>
      <c r="E24" t="s">
        <v>1</v>
      </c>
      <c r="F24" t="s">
        <v>9</v>
      </c>
      <c r="H24" t="s">
        <v>1</v>
      </c>
      <c r="I24" t="s">
        <v>9</v>
      </c>
    </row>
    <row r="27" spans="1:10" x14ac:dyDescent="0.25">
      <c r="A27" s="1">
        <v>44136</v>
      </c>
      <c r="B27" t="s">
        <v>1</v>
      </c>
      <c r="C27" t="s">
        <v>2</v>
      </c>
      <c r="D27" t="s">
        <v>3</v>
      </c>
      <c r="E27" t="s">
        <v>0</v>
      </c>
      <c r="F27" t="s">
        <v>4</v>
      </c>
      <c r="G27" t="s">
        <v>29</v>
      </c>
      <c r="H27" t="s">
        <v>0</v>
      </c>
      <c r="I27" t="s">
        <v>4</v>
      </c>
      <c r="J27" t="s">
        <v>29</v>
      </c>
    </row>
    <row r="28" spans="1:10" x14ac:dyDescent="0.25">
      <c r="A28">
        <v>1</v>
      </c>
      <c r="B28">
        <v>0</v>
      </c>
      <c r="C28">
        <v>0</v>
      </c>
      <c r="D28">
        <v>0.34146341000000002</v>
      </c>
      <c r="E28" t="s">
        <v>3</v>
      </c>
      <c r="F28" t="s">
        <v>9</v>
      </c>
      <c r="H28" t="s">
        <v>1</v>
      </c>
      <c r="I28" t="s">
        <v>8</v>
      </c>
    </row>
    <row r="29" spans="1:10" x14ac:dyDescent="0.25">
      <c r="A29">
        <v>2</v>
      </c>
      <c r="B29">
        <v>0.22222222</v>
      </c>
      <c r="C29">
        <v>0</v>
      </c>
      <c r="D29">
        <v>0</v>
      </c>
      <c r="E29" t="s">
        <v>1</v>
      </c>
      <c r="F29" t="s">
        <v>9</v>
      </c>
      <c r="H29" t="s">
        <v>1</v>
      </c>
      <c r="I29" t="s">
        <v>9</v>
      </c>
    </row>
    <row r="30" spans="1:10" x14ac:dyDescent="0.25">
      <c r="A30">
        <v>3</v>
      </c>
      <c r="B30">
        <v>0</v>
      </c>
      <c r="C30">
        <v>0.57142857000000002</v>
      </c>
      <c r="D30">
        <v>0</v>
      </c>
      <c r="E30" t="s">
        <v>1</v>
      </c>
      <c r="F30" t="s">
        <v>8</v>
      </c>
      <c r="H30" t="s">
        <v>10</v>
      </c>
      <c r="I30" t="s">
        <v>8</v>
      </c>
    </row>
    <row r="31" spans="1:10" x14ac:dyDescent="0.25">
      <c r="A31">
        <v>4</v>
      </c>
      <c r="B31">
        <v>0.35416667000000002</v>
      </c>
      <c r="C31">
        <v>0</v>
      </c>
      <c r="D31">
        <v>0</v>
      </c>
      <c r="E31" t="s">
        <v>1</v>
      </c>
      <c r="F31" t="s">
        <v>9</v>
      </c>
      <c r="H31" t="s">
        <v>1</v>
      </c>
      <c r="I31" t="s">
        <v>9</v>
      </c>
    </row>
    <row r="32" spans="1:10" x14ac:dyDescent="0.25">
      <c r="A32">
        <v>5</v>
      </c>
      <c r="B32">
        <v>0.46153845999999998</v>
      </c>
      <c r="C32">
        <v>0</v>
      </c>
      <c r="D32">
        <v>0</v>
      </c>
      <c r="E32" t="s">
        <v>1</v>
      </c>
      <c r="F32" t="s">
        <v>9</v>
      </c>
      <c r="H32" t="s">
        <v>1</v>
      </c>
      <c r="I32" t="s">
        <v>9</v>
      </c>
    </row>
    <row r="33" spans="1:10" x14ac:dyDescent="0.25">
      <c r="A33">
        <v>6</v>
      </c>
      <c r="B33">
        <v>8.1081080999999999E-2</v>
      </c>
      <c r="C33">
        <v>0.24324324</v>
      </c>
      <c r="D33">
        <v>0</v>
      </c>
      <c r="E33" t="s">
        <v>2</v>
      </c>
      <c r="F33" t="s">
        <v>9</v>
      </c>
      <c r="H33" t="s">
        <v>1</v>
      </c>
      <c r="I33" t="s">
        <v>8</v>
      </c>
    </row>
    <row r="34" spans="1:10" x14ac:dyDescent="0.25">
      <c r="A34">
        <v>7</v>
      </c>
      <c r="B34">
        <v>0.17307692</v>
      </c>
      <c r="C34">
        <v>9.6153846000000001E-2</v>
      </c>
      <c r="D34">
        <v>3.8461538000000003E-2</v>
      </c>
      <c r="E34" t="s">
        <v>1</v>
      </c>
      <c r="F34" t="s">
        <v>9</v>
      </c>
      <c r="H34" t="s">
        <v>1</v>
      </c>
      <c r="I34" t="s">
        <v>9</v>
      </c>
    </row>
    <row r="35" spans="1:10" x14ac:dyDescent="0.25">
      <c r="A35">
        <v>8</v>
      </c>
      <c r="B35">
        <v>1</v>
      </c>
      <c r="C35">
        <v>0</v>
      </c>
      <c r="D35">
        <v>0</v>
      </c>
      <c r="E35" t="s">
        <v>10</v>
      </c>
      <c r="F35" t="s">
        <v>8</v>
      </c>
      <c r="H35" t="s">
        <v>10</v>
      </c>
      <c r="I35" t="s">
        <v>8</v>
      </c>
    </row>
    <row r="36" spans="1:10" x14ac:dyDescent="0.25">
      <c r="A36">
        <v>9</v>
      </c>
      <c r="B36">
        <v>0.41860465000000002</v>
      </c>
      <c r="C36">
        <v>0</v>
      </c>
      <c r="D36">
        <v>0</v>
      </c>
      <c r="E36" t="s">
        <v>2</v>
      </c>
      <c r="F36" t="s">
        <v>8</v>
      </c>
      <c r="H36" t="s">
        <v>3</v>
      </c>
      <c r="I36" t="s">
        <v>8</v>
      </c>
    </row>
    <row r="37" spans="1:10" x14ac:dyDescent="0.25">
      <c r="A37">
        <v>10</v>
      </c>
      <c r="B37">
        <v>0</v>
      </c>
      <c r="C37">
        <v>0</v>
      </c>
      <c r="D37">
        <v>0.42857142999999998</v>
      </c>
      <c r="E37" t="s">
        <v>3</v>
      </c>
      <c r="F37" t="s">
        <v>9</v>
      </c>
      <c r="H37" t="s">
        <v>3</v>
      </c>
      <c r="I37" t="s">
        <v>9</v>
      </c>
    </row>
    <row r="40" spans="1:10" x14ac:dyDescent="0.25">
      <c r="A40" s="1">
        <v>44166</v>
      </c>
      <c r="B40" t="s">
        <v>1</v>
      </c>
      <c r="C40" t="s">
        <v>2</v>
      </c>
      <c r="D40" t="s">
        <v>3</v>
      </c>
      <c r="E40" t="s">
        <v>0</v>
      </c>
      <c r="F40" t="s">
        <v>4</v>
      </c>
      <c r="G40" t="s">
        <v>29</v>
      </c>
      <c r="H40" t="s">
        <v>0</v>
      </c>
      <c r="I40" t="s">
        <v>4</v>
      </c>
      <c r="J40" t="s">
        <v>29</v>
      </c>
    </row>
    <row r="41" spans="1:10" x14ac:dyDescent="0.25">
      <c r="A41">
        <v>1</v>
      </c>
      <c r="B41">
        <v>0.12903226000000001</v>
      </c>
      <c r="C41">
        <v>0.48387097000000001</v>
      </c>
      <c r="D41">
        <v>0</v>
      </c>
      <c r="E41" t="s">
        <v>2</v>
      </c>
      <c r="F41" t="s">
        <v>9</v>
      </c>
      <c r="H41" t="s">
        <v>2</v>
      </c>
      <c r="I41" t="s">
        <v>9</v>
      </c>
    </row>
    <row r="42" spans="1:10" x14ac:dyDescent="0.25">
      <c r="A42">
        <v>2</v>
      </c>
      <c r="B42">
        <v>0</v>
      </c>
      <c r="C42">
        <v>0.5</v>
      </c>
      <c r="D42">
        <v>0</v>
      </c>
      <c r="E42" t="s">
        <v>2</v>
      </c>
      <c r="F42" t="s">
        <v>9</v>
      </c>
      <c r="H42" t="s">
        <v>3</v>
      </c>
      <c r="I42" t="s">
        <v>8</v>
      </c>
    </row>
    <row r="43" spans="1:10" x14ac:dyDescent="0.25">
      <c r="A43">
        <v>3</v>
      </c>
      <c r="B43">
        <v>0</v>
      </c>
      <c r="C43">
        <v>0.4</v>
      </c>
      <c r="D43">
        <v>0</v>
      </c>
      <c r="E43" t="s">
        <v>10</v>
      </c>
      <c r="F43" t="s">
        <v>8</v>
      </c>
      <c r="H43" t="s">
        <v>10</v>
      </c>
      <c r="I43" t="s">
        <v>8</v>
      </c>
    </row>
    <row r="44" spans="1:10" x14ac:dyDescent="0.25">
      <c r="A44">
        <v>4</v>
      </c>
      <c r="B44">
        <v>0.66666667000000002</v>
      </c>
      <c r="C44">
        <v>0</v>
      </c>
      <c r="D44">
        <v>0</v>
      </c>
      <c r="E44" t="s">
        <v>1</v>
      </c>
      <c r="F44" t="s">
        <v>9</v>
      </c>
      <c r="H44" t="s">
        <v>1</v>
      </c>
      <c r="I44" t="s">
        <v>9</v>
      </c>
    </row>
    <row r="45" spans="1:10" x14ac:dyDescent="0.25">
      <c r="A45">
        <v>5</v>
      </c>
      <c r="B45">
        <v>0</v>
      </c>
      <c r="C45">
        <v>0.33333332999999998</v>
      </c>
      <c r="D45">
        <v>4.7619047999999997E-2</v>
      </c>
      <c r="E45" t="s">
        <v>3</v>
      </c>
      <c r="F45" t="s">
        <v>8</v>
      </c>
      <c r="H45" t="s">
        <v>3</v>
      </c>
      <c r="I45" t="s">
        <v>8</v>
      </c>
    </row>
    <row r="46" spans="1:10" x14ac:dyDescent="0.25">
      <c r="A46">
        <v>6</v>
      </c>
      <c r="B46">
        <v>0.21428570999999999</v>
      </c>
      <c r="C46">
        <v>0.28571428999999998</v>
      </c>
      <c r="D46">
        <v>0</v>
      </c>
      <c r="E46" t="s">
        <v>3</v>
      </c>
      <c r="F46" t="s">
        <v>8</v>
      </c>
      <c r="H46" t="s">
        <v>3</v>
      </c>
      <c r="I46" t="s">
        <v>8</v>
      </c>
    </row>
    <row r="47" spans="1:10" x14ac:dyDescent="0.25">
      <c r="A47">
        <v>7</v>
      </c>
      <c r="B47">
        <v>0.42105262999999998</v>
      </c>
      <c r="C47">
        <v>0</v>
      </c>
      <c r="D47">
        <v>0</v>
      </c>
      <c r="E47" t="s">
        <v>1</v>
      </c>
      <c r="F47" t="s">
        <v>9</v>
      </c>
      <c r="H47" t="s">
        <v>1</v>
      </c>
      <c r="I47" t="s">
        <v>9</v>
      </c>
    </row>
    <row r="48" spans="1:10" x14ac:dyDescent="0.25">
      <c r="A48">
        <v>8</v>
      </c>
      <c r="B48">
        <v>0.2</v>
      </c>
      <c r="C48">
        <v>0.2</v>
      </c>
      <c r="D48">
        <v>6.6666666999999999E-2</v>
      </c>
      <c r="E48" t="s">
        <v>2</v>
      </c>
      <c r="F48" t="s">
        <v>9</v>
      </c>
      <c r="H48" t="s">
        <v>2</v>
      </c>
      <c r="I48" t="s">
        <v>9</v>
      </c>
    </row>
    <row r="49" spans="1:10" x14ac:dyDescent="0.25">
      <c r="A49">
        <v>9</v>
      </c>
      <c r="B49">
        <v>0.36956522000000003</v>
      </c>
      <c r="C49">
        <v>0</v>
      </c>
      <c r="D49">
        <v>0</v>
      </c>
      <c r="E49" t="s">
        <v>1</v>
      </c>
      <c r="F49" t="s">
        <v>9</v>
      </c>
      <c r="H49" t="s">
        <v>1</v>
      </c>
      <c r="I49" t="s">
        <v>9</v>
      </c>
    </row>
    <row r="50" spans="1:10" x14ac:dyDescent="0.25">
      <c r="A50">
        <v>10</v>
      </c>
      <c r="B50">
        <v>0.13513513999999999</v>
      </c>
      <c r="C50">
        <v>0.21621621999999999</v>
      </c>
      <c r="D50">
        <v>0</v>
      </c>
      <c r="E50" t="s">
        <v>1</v>
      </c>
      <c r="F50" t="s">
        <v>8</v>
      </c>
      <c r="H50" t="s">
        <v>3</v>
      </c>
      <c r="I50" t="s">
        <v>8</v>
      </c>
    </row>
    <row r="53" spans="1:10" x14ac:dyDescent="0.25">
      <c r="A53" s="1">
        <v>44197</v>
      </c>
      <c r="B53" t="s">
        <v>1</v>
      </c>
      <c r="C53" t="s">
        <v>2</v>
      </c>
      <c r="D53" t="s">
        <v>3</v>
      </c>
      <c r="E53" t="s">
        <v>0</v>
      </c>
      <c r="F53" t="s">
        <v>4</v>
      </c>
      <c r="G53" t="s">
        <v>29</v>
      </c>
      <c r="H53" t="s">
        <v>0</v>
      </c>
      <c r="I53" t="s">
        <v>4</v>
      </c>
      <c r="J53" t="s">
        <v>29</v>
      </c>
    </row>
    <row r="54" spans="1:10" x14ac:dyDescent="0.25">
      <c r="A54">
        <v>1</v>
      </c>
      <c r="B54">
        <v>0.36842105000000003</v>
      </c>
      <c r="C54">
        <v>0</v>
      </c>
      <c r="D54">
        <v>0</v>
      </c>
      <c r="E54" t="s">
        <v>10</v>
      </c>
      <c r="F54" t="s">
        <v>8</v>
      </c>
      <c r="H54" t="s">
        <v>10</v>
      </c>
      <c r="I54" t="s">
        <v>8</v>
      </c>
    </row>
    <row r="55" spans="1:10" x14ac:dyDescent="0.25">
      <c r="A55">
        <v>2</v>
      </c>
      <c r="B55">
        <v>0</v>
      </c>
      <c r="C55">
        <v>0.375</v>
      </c>
      <c r="D55">
        <v>0</v>
      </c>
      <c r="E55" t="s">
        <v>10</v>
      </c>
      <c r="F55" t="s">
        <v>8</v>
      </c>
      <c r="H55" t="s">
        <v>2</v>
      </c>
      <c r="I55" t="s">
        <v>9</v>
      </c>
    </row>
    <row r="56" spans="1:10" x14ac:dyDescent="0.25">
      <c r="A56">
        <v>3</v>
      </c>
      <c r="B56">
        <v>0</v>
      </c>
      <c r="C56">
        <v>0</v>
      </c>
      <c r="D56">
        <v>0.11111111</v>
      </c>
      <c r="E56" t="s">
        <v>10</v>
      </c>
      <c r="F56" t="s">
        <v>8</v>
      </c>
      <c r="H56" t="s">
        <v>1</v>
      </c>
      <c r="I56" t="s">
        <v>8</v>
      </c>
    </row>
    <row r="57" spans="1:10" x14ac:dyDescent="0.25">
      <c r="A57">
        <v>4</v>
      </c>
      <c r="B57">
        <v>0</v>
      </c>
      <c r="C57">
        <v>0.26086957</v>
      </c>
      <c r="D57">
        <v>0.13043478</v>
      </c>
      <c r="E57" t="s">
        <v>2</v>
      </c>
      <c r="F57" t="s">
        <v>9</v>
      </c>
      <c r="H57" t="s">
        <v>2</v>
      </c>
      <c r="I57" t="s">
        <v>9</v>
      </c>
    </row>
    <row r="58" spans="1:10" x14ac:dyDescent="0.25">
      <c r="A58">
        <v>5</v>
      </c>
      <c r="B58">
        <v>0.13333333</v>
      </c>
      <c r="C58">
        <v>0.26666666999999999</v>
      </c>
      <c r="D58">
        <v>0</v>
      </c>
      <c r="E58" t="s">
        <v>2</v>
      </c>
      <c r="F58" t="s">
        <v>9</v>
      </c>
      <c r="H58" t="s">
        <v>2</v>
      </c>
      <c r="I58" t="s">
        <v>9</v>
      </c>
    </row>
    <row r="59" spans="1:10" x14ac:dyDescent="0.25">
      <c r="A59">
        <v>6</v>
      </c>
      <c r="B59">
        <v>0.25641026</v>
      </c>
      <c r="C59">
        <v>0.12820513</v>
      </c>
      <c r="D59">
        <v>0</v>
      </c>
      <c r="E59" t="s">
        <v>1</v>
      </c>
      <c r="F59" t="s">
        <v>9</v>
      </c>
      <c r="H59" t="s">
        <v>2</v>
      </c>
      <c r="I59" t="s">
        <v>8</v>
      </c>
    </row>
    <row r="60" spans="1:10" x14ac:dyDescent="0.25">
      <c r="A60">
        <v>7</v>
      </c>
      <c r="B60">
        <v>0.33333332999999998</v>
      </c>
      <c r="C60">
        <v>0</v>
      </c>
      <c r="D60">
        <v>0</v>
      </c>
      <c r="E60" t="s">
        <v>1</v>
      </c>
      <c r="F60" t="s">
        <v>9</v>
      </c>
      <c r="H60" t="s">
        <v>10</v>
      </c>
      <c r="I60" t="s">
        <v>8</v>
      </c>
    </row>
    <row r="61" spans="1:10" x14ac:dyDescent="0.25">
      <c r="A61">
        <v>8</v>
      </c>
      <c r="B61">
        <v>0.16666666999999999</v>
      </c>
      <c r="C61">
        <v>0</v>
      </c>
      <c r="D61">
        <v>0.33333332999999998</v>
      </c>
      <c r="E61" t="s">
        <v>1</v>
      </c>
      <c r="F61" t="s">
        <v>8</v>
      </c>
      <c r="H61" t="s">
        <v>10</v>
      </c>
      <c r="I61" t="s">
        <v>8</v>
      </c>
    </row>
    <row r="62" spans="1:10" x14ac:dyDescent="0.25">
      <c r="A62">
        <v>9</v>
      </c>
      <c r="B62">
        <v>0.36363635999999999</v>
      </c>
      <c r="C62">
        <v>0.27272727000000002</v>
      </c>
      <c r="D62">
        <v>0</v>
      </c>
      <c r="E62" t="s">
        <v>1</v>
      </c>
      <c r="F62" t="s">
        <v>9</v>
      </c>
      <c r="H62" t="s">
        <v>1</v>
      </c>
      <c r="I62" t="s">
        <v>9</v>
      </c>
    </row>
    <row r="63" spans="1:10" x14ac:dyDescent="0.25">
      <c r="A63">
        <v>10</v>
      </c>
      <c r="B63">
        <v>0.17777778</v>
      </c>
      <c r="C63">
        <v>0.26666666999999999</v>
      </c>
      <c r="D63">
        <v>2.2222222E-2</v>
      </c>
      <c r="E63" t="s">
        <v>2</v>
      </c>
      <c r="F63" t="s">
        <v>9</v>
      </c>
      <c r="H63" t="s">
        <v>2</v>
      </c>
      <c r="I63" t="s">
        <v>9</v>
      </c>
    </row>
    <row r="66" spans="1:10" x14ac:dyDescent="0.25">
      <c r="A66" s="1">
        <v>44228</v>
      </c>
      <c r="B66" t="s">
        <v>1</v>
      </c>
      <c r="C66" t="s">
        <v>2</v>
      </c>
      <c r="D66" t="s">
        <v>3</v>
      </c>
      <c r="E66" t="s">
        <v>0</v>
      </c>
      <c r="F66" t="s">
        <v>4</v>
      </c>
      <c r="G66" t="s">
        <v>29</v>
      </c>
      <c r="H66" t="s">
        <v>0</v>
      </c>
      <c r="I66" t="s">
        <v>4</v>
      </c>
      <c r="J66" t="s">
        <v>29</v>
      </c>
    </row>
    <row r="67" spans="1:10" x14ac:dyDescent="0.25">
      <c r="A67">
        <v>1</v>
      </c>
      <c r="B67">
        <v>0</v>
      </c>
      <c r="C67">
        <v>0.4</v>
      </c>
      <c r="D67">
        <v>0</v>
      </c>
      <c r="E67" t="s">
        <v>2</v>
      </c>
      <c r="F67" t="s">
        <v>8</v>
      </c>
      <c r="H67" t="s">
        <v>2</v>
      </c>
      <c r="I67" t="s">
        <v>8</v>
      </c>
    </row>
    <row r="68" spans="1:10" x14ac:dyDescent="0.25">
      <c r="A68">
        <v>2</v>
      </c>
      <c r="B68">
        <v>0</v>
      </c>
      <c r="C68">
        <v>0.3125</v>
      </c>
      <c r="D68">
        <v>0.1875</v>
      </c>
      <c r="E68" t="s">
        <v>3</v>
      </c>
      <c r="F68" t="s">
        <v>8</v>
      </c>
      <c r="H68" t="s">
        <v>1</v>
      </c>
      <c r="I68" t="s">
        <v>8</v>
      </c>
    </row>
    <row r="69" spans="1:10" x14ac:dyDescent="0.25">
      <c r="A69">
        <v>3</v>
      </c>
      <c r="B69">
        <v>0.55555555999999995</v>
      </c>
      <c r="C69">
        <v>0</v>
      </c>
      <c r="D69">
        <v>0</v>
      </c>
      <c r="E69" t="s">
        <v>1</v>
      </c>
      <c r="F69" t="s">
        <v>9</v>
      </c>
      <c r="H69" t="s">
        <v>1</v>
      </c>
      <c r="I69" t="s">
        <v>9</v>
      </c>
    </row>
    <row r="70" spans="1:10" x14ac:dyDescent="0.25">
      <c r="A70">
        <v>4</v>
      </c>
      <c r="B70">
        <v>0</v>
      </c>
      <c r="C70">
        <v>0.34482759000000002</v>
      </c>
      <c r="D70">
        <v>0.10344828</v>
      </c>
      <c r="E70" t="s">
        <v>3</v>
      </c>
      <c r="F70" t="s">
        <v>8</v>
      </c>
      <c r="H70" t="s">
        <v>1</v>
      </c>
      <c r="I70" t="s">
        <v>8</v>
      </c>
    </row>
    <row r="71" spans="1:10" x14ac:dyDescent="0.25">
      <c r="A71">
        <v>5</v>
      </c>
      <c r="B71">
        <v>0</v>
      </c>
      <c r="C71">
        <v>0.42857142999999998</v>
      </c>
      <c r="D71">
        <v>0.14285713999999999</v>
      </c>
      <c r="E71" t="s">
        <v>2</v>
      </c>
      <c r="F71" t="s">
        <v>9</v>
      </c>
      <c r="H71" t="s">
        <v>1</v>
      </c>
      <c r="I71" t="s">
        <v>8</v>
      </c>
    </row>
    <row r="72" spans="1:10" x14ac:dyDescent="0.25">
      <c r="A72">
        <v>6</v>
      </c>
      <c r="B72">
        <v>0</v>
      </c>
      <c r="C72">
        <v>0.52272726999999997</v>
      </c>
      <c r="D72">
        <v>0</v>
      </c>
      <c r="E72" t="s">
        <v>2</v>
      </c>
      <c r="F72" t="s">
        <v>9</v>
      </c>
      <c r="H72" t="s">
        <v>1</v>
      </c>
      <c r="I72" t="s">
        <v>8</v>
      </c>
    </row>
    <row r="73" spans="1:10" x14ac:dyDescent="0.25">
      <c r="A73">
        <v>7</v>
      </c>
      <c r="B73">
        <v>0.42857142999999998</v>
      </c>
      <c r="C73">
        <v>0</v>
      </c>
      <c r="D73">
        <v>0</v>
      </c>
      <c r="E73" t="s">
        <v>10</v>
      </c>
      <c r="F73" t="s">
        <v>8</v>
      </c>
      <c r="H73" t="s">
        <v>10</v>
      </c>
      <c r="I73" t="s">
        <v>8</v>
      </c>
    </row>
    <row r="74" spans="1:10" x14ac:dyDescent="0.25">
      <c r="A74">
        <v>8</v>
      </c>
      <c r="B74">
        <v>0.40540541000000002</v>
      </c>
      <c r="C74">
        <v>2.7027026999999999E-2</v>
      </c>
      <c r="D74">
        <v>0</v>
      </c>
      <c r="E74" t="s">
        <v>1</v>
      </c>
      <c r="F74" t="s">
        <v>9</v>
      </c>
      <c r="H74" t="s">
        <v>10</v>
      </c>
      <c r="I74" t="s">
        <v>8</v>
      </c>
    </row>
    <row r="75" spans="1:10" x14ac:dyDescent="0.25">
      <c r="A75">
        <v>9</v>
      </c>
      <c r="B75">
        <v>0</v>
      </c>
      <c r="C75">
        <v>0.46153845999999998</v>
      </c>
      <c r="D75">
        <v>0</v>
      </c>
      <c r="E75" t="s">
        <v>2</v>
      </c>
      <c r="F75" t="s">
        <v>9</v>
      </c>
      <c r="H75" t="s">
        <v>2</v>
      </c>
      <c r="I75" t="s">
        <v>9</v>
      </c>
    </row>
    <row r="76" spans="1:10" x14ac:dyDescent="0.25">
      <c r="A76">
        <v>10</v>
      </c>
      <c r="B76">
        <v>0.26923077000000001</v>
      </c>
      <c r="C76">
        <v>0</v>
      </c>
      <c r="D76">
        <v>0</v>
      </c>
      <c r="E76" t="s">
        <v>1</v>
      </c>
      <c r="F76" t="s">
        <v>9</v>
      </c>
      <c r="H76" t="s">
        <v>1</v>
      </c>
      <c r="I76" t="s">
        <v>9</v>
      </c>
    </row>
    <row r="79" spans="1:10" x14ac:dyDescent="0.25">
      <c r="A79" s="1">
        <v>44256</v>
      </c>
      <c r="B79" t="s">
        <v>1</v>
      </c>
      <c r="C79" t="s">
        <v>2</v>
      </c>
      <c r="D79" t="s">
        <v>3</v>
      </c>
      <c r="E79" t="s">
        <v>0</v>
      </c>
      <c r="F79" t="s">
        <v>4</v>
      </c>
      <c r="G79" t="s">
        <v>29</v>
      </c>
      <c r="H79" t="s">
        <v>0</v>
      </c>
      <c r="I79" t="s">
        <v>4</v>
      </c>
      <c r="J79" t="s">
        <v>29</v>
      </c>
    </row>
    <row r="80" spans="1:10" x14ac:dyDescent="0.25">
      <c r="A80">
        <v>1</v>
      </c>
      <c r="B80">
        <v>3.3333333E-2</v>
      </c>
      <c r="C80">
        <v>0.46666667000000001</v>
      </c>
      <c r="D80">
        <v>0</v>
      </c>
      <c r="E80" t="s">
        <v>2</v>
      </c>
      <c r="F80" t="s">
        <v>9</v>
      </c>
      <c r="H80" t="s">
        <v>2</v>
      </c>
      <c r="I80" t="s">
        <v>9</v>
      </c>
    </row>
    <row r="81" spans="1:10" x14ac:dyDescent="0.25">
      <c r="A81">
        <v>2</v>
      </c>
      <c r="B81">
        <v>0.26190476000000001</v>
      </c>
      <c r="C81">
        <v>0</v>
      </c>
      <c r="D81">
        <v>0.11904762000000001</v>
      </c>
      <c r="E81" t="s">
        <v>1</v>
      </c>
      <c r="F81" t="s">
        <v>9</v>
      </c>
      <c r="H81" t="s">
        <v>1</v>
      </c>
      <c r="I81" t="s">
        <v>9</v>
      </c>
    </row>
    <row r="82" spans="1:10" x14ac:dyDescent="0.25">
      <c r="A82">
        <v>3</v>
      </c>
      <c r="B82">
        <v>0.22222222</v>
      </c>
      <c r="C82">
        <v>0</v>
      </c>
      <c r="D82">
        <v>0.12962963</v>
      </c>
      <c r="E82" t="s">
        <v>1</v>
      </c>
      <c r="F82" t="s">
        <v>9</v>
      </c>
      <c r="H82" t="s">
        <v>1</v>
      </c>
      <c r="I82" t="s">
        <v>9</v>
      </c>
    </row>
    <row r="83" spans="1:10" x14ac:dyDescent="0.25">
      <c r="A83">
        <v>4</v>
      </c>
      <c r="B83">
        <v>0</v>
      </c>
      <c r="C83">
        <v>8.3333332999999996E-2</v>
      </c>
      <c r="D83">
        <v>0</v>
      </c>
      <c r="E83" t="s">
        <v>10</v>
      </c>
      <c r="F83" t="s">
        <v>8</v>
      </c>
      <c r="H83" t="s">
        <v>10</v>
      </c>
      <c r="I83" t="s">
        <v>8</v>
      </c>
    </row>
    <row r="84" spans="1:10" x14ac:dyDescent="0.25">
      <c r="A84">
        <v>5</v>
      </c>
      <c r="B84">
        <v>0</v>
      </c>
      <c r="C84">
        <v>0.13888888999999999</v>
      </c>
      <c r="D84">
        <v>0.22222222</v>
      </c>
      <c r="E84" t="s">
        <v>1</v>
      </c>
      <c r="F84" t="s">
        <v>8</v>
      </c>
      <c r="H84" t="s">
        <v>1</v>
      </c>
      <c r="I84" t="s">
        <v>8</v>
      </c>
    </row>
    <row r="85" spans="1:10" x14ac:dyDescent="0.25">
      <c r="A85">
        <v>6</v>
      </c>
      <c r="B85">
        <v>0.34375</v>
      </c>
      <c r="C85">
        <v>0</v>
      </c>
      <c r="D85">
        <v>0.125</v>
      </c>
      <c r="E85" t="s">
        <v>3</v>
      </c>
      <c r="F85" t="s">
        <v>8</v>
      </c>
      <c r="H85" t="s">
        <v>1</v>
      </c>
      <c r="I85" t="s">
        <v>9</v>
      </c>
    </row>
    <row r="86" spans="1:10" x14ac:dyDescent="0.25">
      <c r="A86">
        <v>7</v>
      </c>
      <c r="B86">
        <v>0.27272727000000002</v>
      </c>
      <c r="C86">
        <v>3.0303030000000002E-2</v>
      </c>
      <c r="D86">
        <v>0.15151514999999999</v>
      </c>
      <c r="E86" t="s">
        <v>2</v>
      </c>
      <c r="F86" t="s">
        <v>8</v>
      </c>
      <c r="H86" t="s">
        <v>10</v>
      </c>
      <c r="I86" t="s">
        <v>8</v>
      </c>
    </row>
    <row r="87" spans="1:10" x14ac:dyDescent="0.25">
      <c r="A87">
        <v>8</v>
      </c>
      <c r="B87">
        <v>0.18181818</v>
      </c>
      <c r="C87">
        <v>0.22727273000000001</v>
      </c>
      <c r="D87">
        <v>0</v>
      </c>
      <c r="E87" t="s">
        <v>1</v>
      </c>
      <c r="F87" t="s">
        <v>8</v>
      </c>
      <c r="H87" t="s">
        <v>1</v>
      </c>
      <c r="I87" t="s">
        <v>8</v>
      </c>
    </row>
    <row r="88" spans="1:10" x14ac:dyDescent="0.25">
      <c r="A88">
        <v>9</v>
      </c>
      <c r="B88">
        <v>0.18604651</v>
      </c>
      <c r="C88">
        <v>0.18604651</v>
      </c>
      <c r="D88">
        <v>0</v>
      </c>
      <c r="E88" t="s">
        <v>2</v>
      </c>
      <c r="F88" t="s">
        <v>9</v>
      </c>
      <c r="H88" t="s">
        <v>2</v>
      </c>
      <c r="I88" t="s">
        <v>9</v>
      </c>
    </row>
    <row r="89" spans="1:10" x14ac:dyDescent="0.25">
      <c r="A89">
        <v>10</v>
      </c>
      <c r="B89">
        <v>0.3125</v>
      </c>
      <c r="C89">
        <v>6.25E-2</v>
      </c>
      <c r="D89">
        <v>9.375E-2</v>
      </c>
      <c r="E89" t="s">
        <v>10</v>
      </c>
      <c r="F89" t="s">
        <v>8</v>
      </c>
      <c r="H89" t="s">
        <v>10</v>
      </c>
      <c r="I89" t="s">
        <v>8</v>
      </c>
    </row>
    <row r="92" spans="1:10" x14ac:dyDescent="0.25">
      <c r="A92" s="1">
        <v>44287</v>
      </c>
      <c r="B92" t="s">
        <v>1</v>
      </c>
      <c r="C92" t="s">
        <v>2</v>
      </c>
      <c r="D92" t="s">
        <v>3</v>
      </c>
      <c r="E92" t="s">
        <v>0</v>
      </c>
      <c r="F92" t="s">
        <v>4</v>
      </c>
      <c r="G92" t="s">
        <v>29</v>
      </c>
      <c r="H92" t="s">
        <v>0</v>
      </c>
      <c r="I92" t="s">
        <v>4</v>
      </c>
      <c r="J92" t="s">
        <v>29</v>
      </c>
    </row>
    <row r="93" spans="1:10" x14ac:dyDescent="0.25">
      <c r="A93">
        <v>1</v>
      </c>
      <c r="B93">
        <v>0</v>
      </c>
      <c r="C93">
        <v>0.33333332999999998</v>
      </c>
      <c r="D93">
        <v>0</v>
      </c>
      <c r="E93" t="s">
        <v>1</v>
      </c>
      <c r="F93" t="s">
        <v>8</v>
      </c>
      <c r="H93" t="s">
        <v>1</v>
      </c>
      <c r="I93" t="s">
        <v>8</v>
      </c>
    </row>
    <row r="94" spans="1:10" x14ac:dyDescent="0.25">
      <c r="A94">
        <v>2</v>
      </c>
      <c r="B94">
        <v>0</v>
      </c>
      <c r="C94">
        <v>0.23076922999999999</v>
      </c>
      <c r="D94">
        <v>7.6923077000000006E-2</v>
      </c>
      <c r="E94" t="s">
        <v>2</v>
      </c>
      <c r="F94" t="s">
        <v>9</v>
      </c>
      <c r="H94" t="s">
        <v>2</v>
      </c>
      <c r="I94" t="s">
        <v>9</v>
      </c>
    </row>
    <row r="95" spans="1:10" x14ac:dyDescent="0.25">
      <c r="A95">
        <v>3</v>
      </c>
      <c r="B95">
        <v>0</v>
      </c>
      <c r="C95">
        <v>0.55555555999999995</v>
      </c>
      <c r="D95">
        <v>0</v>
      </c>
      <c r="E95" t="s">
        <v>2</v>
      </c>
      <c r="F95" t="s">
        <v>9</v>
      </c>
      <c r="H95" t="s">
        <v>2</v>
      </c>
      <c r="I95" t="s">
        <v>9</v>
      </c>
    </row>
    <row r="96" spans="1:10" x14ac:dyDescent="0.25">
      <c r="A96">
        <v>4</v>
      </c>
      <c r="B96">
        <v>0.36</v>
      </c>
      <c r="C96">
        <v>0.08</v>
      </c>
      <c r="D96">
        <v>0</v>
      </c>
      <c r="E96" t="s">
        <v>1</v>
      </c>
      <c r="F96" t="s">
        <v>9</v>
      </c>
      <c r="H96" t="s">
        <v>1</v>
      </c>
      <c r="I96" t="s">
        <v>9</v>
      </c>
    </row>
    <row r="97" spans="1:10" x14ac:dyDescent="0.25">
      <c r="A97">
        <v>5</v>
      </c>
      <c r="B97">
        <v>0.4</v>
      </c>
      <c r="C97">
        <v>0</v>
      </c>
      <c r="D97">
        <v>0</v>
      </c>
      <c r="E97" t="s">
        <v>2</v>
      </c>
      <c r="F97" t="s">
        <v>8</v>
      </c>
      <c r="H97" t="s">
        <v>1</v>
      </c>
      <c r="I97" t="s">
        <v>9</v>
      </c>
    </row>
    <row r="98" spans="1:10" x14ac:dyDescent="0.25">
      <c r="A98">
        <v>6</v>
      </c>
      <c r="B98">
        <v>0.3</v>
      </c>
      <c r="C98">
        <v>0.13333333</v>
      </c>
      <c r="D98">
        <v>0</v>
      </c>
      <c r="E98" t="s">
        <v>10</v>
      </c>
      <c r="F98" t="s">
        <v>8</v>
      </c>
      <c r="H98" t="s">
        <v>2</v>
      </c>
      <c r="I98" t="s">
        <v>8</v>
      </c>
    </row>
    <row r="99" spans="1:10" x14ac:dyDescent="0.25">
      <c r="A99">
        <v>7</v>
      </c>
      <c r="B99">
        <v>0.14285713999999999</v>
      </c>
      <c r="C99">
        <v>0.28571428999999998</v>
      </c>
      <c r="D99">
        <v>0</v>
      </c>
      <c r="E99" t="s">
        <v>2</v>
      </c>
      <c r="F99" t="s">
        <v>9</v>
      </c>
      <c r="H99" t="s">
        <v>1</v>
      </c>
      <c r="I99" t="s">
        <v>8</v>
      </c>
    </row>
    <row r="100" spans="1:10" x14ac:dyDescent="0.25">
      <c r="A100">
        <v>8</v>
      </c>
      <c r="B100">
        <v>0</v>
      </c>
      <c r="C100">
        <v>0.45454545000000002</v>
      </c>
      <c r="D100">
        <v>0</v>
      </c>
      <c r="E100" t="s">
        <v>2</v>
      </c>
      <c r="F100" t="s">
        <v>9</v>
      </c>
      <c r="H100" t="s">
        <v>2</v>
      </c>
      <c r="I100" t="s">
        <v>9</v>
      </c>
    </row>
    <row r="101" spans="1:10" x14ac:dyDescent="0.25">
      <c r="A101">
        <v>9</v>
      </c>
      <c r="B101">
        <v>0</v>
      </c>
      <c r="C101">
        <v>0.5</v>
      </c>
      <c r="D101">
        <v>0</v>
      </c>
      <c r="E101" t="s">
        <v>2</v>
      </c>
      <c r="F101" t="s">
        <v>9</v>
      </c>
      <c r="H101" t="s">
        <v>2</v>
      </c>
      <c r="I101" t="s">
        <v>9</v>
      </c>
    </row>
    <row r="102" spans="1:10" x14ac:dyDescent="0.25">
      <c r="A102">
        <v>10</v>
      </c>
      <c r="B102">
        <v>0</v>
      </c>
      <c r="C102">
        <v>0.33333332999999998</v>
      </c>
      <c r="D102">
        <v>0</v>
      </c>
      <c r="E102" t="s">
        <v>2</v>
      </c>
      <c r="F102" t="s">
        <v>9</v>
      </c>
      <c r="H102" t="s">
        <v>10</v>
      </c>
      <c r="I102" t="s">
        <v>8</v>
      </c>
    </row>
    <row r="105" spans="1:10" x14ac:dyDescent="0.25">
      <c r="A105" s="1">
        <v>44317</v>
      </c>
      <c r="B105" t="s">
        <v>1</v>
      </c>
      <c r="C105" t="s">
        <v>2</v>
      </c>
      <c r="D105" t="s">
        <v>3</v>
      </c>
      <c r="E105" t="s">
        <v>0</v>
      </c>
      <c r="F105" t="s">
        <v>4</v>
      </c>
      <c r="G105" t="s">
        <v>29</v>
      </c>
      <c r="H105" t="s">
        <v>0</v>
      </c>
      <c r="I105" t="s">
        <v>4</v>
      </c>
      <c r="J105" t="s">
        <v>29</v>
      </c>
    </row>
    <row r="106" spans="1:10" x14ac:dyDescent="0.25">
      <c r="A106">
        <v>1</v>
      </c>
      <c r="B106">
        <v>7.6923077000000006E-2</v>
      </c>
      <c r="C106">
        <v>0.23076922999999999</v>
      </c>
      <c r="D106">
        <v>0.17948718</v>
      </c>
      <c r="E106" t="s">
        <v>2</v>
      </c>
      <c r="F106" t="s">
        <v>9</v>
      </c>
      <c r="H106" t="s">
        <v>1</v>
      </c>
      <c r="I106" t="s">
        <v>8</v>
      </c>
    </row>
    <row r="107" spans="1:10" x14ac:dyDescent="0.25">
      <c r="A107">
        <v>2</v>
      </c>
      <c r="B107">
        <v>0.27272727000000002</v>
      </c>
      <c r="C107">
        <v>0</v>
      </c>
      <c r="D107">
        <v>0</v>
      </c>
      <c r="E107" t="s">
        <v>1</v>
      </c>
      <c r="F107" t="s">
        <v>9</v>
      </c>
      <c r="H107" t="s">
        <v>1</v>
      </c>
      <c r="I107" t="s">
        <v>9</v>
      </c>
    </row>
    <row r="108" spans="1:10" x14ac:dyDescent="0.25">
      <c r="A108">
        <v>3</v>
      </c>
      <c r="B108">
        <v>0.25</v>
      </c>
      <c r="C108">
        <v>0</v>
      </c>
      <c r="D108">
        <v>0</v>
      </c>
      <c r="E108" t="s">
        <v>1</v>
      </c>
      <c r="F108" t="s">
        <v>9</v>
      </c>
      <c r="H108" t="s">
        <v>1</v>
      </c>
      <c r="I108" t="s">
        <v>9</v>
      </c>
    </row>
    <row r="109" spans="1:10" x14ac:dyDescent="0.25">
      <c r="A109">
        <v>4</v>
      </c>
      <c r="B109">
        <v>0.40909090999999997</v>
      </c>
      <c r="C109">
        <v>0</v>
      </c>
      <c r="D109">
        <v>0</v>
      </c>
      <c r="E109" t="s">
        <v>1</v>
      </c>
      <c r="F109" t="s">
        <v>9</v>
      </c>
      <c r="H109" t="s">
        <v>1</v>
      </c>
      <c r="I109" t="s">
        <v>9</v>
      </c>
    </row>
    <row r="110" spans="1:10" x14ac:dyDescent="0.25">
      <c r="A110">
        <v>5</v>
      </c>
      <c r="B110">
        <v>0</v>
      </c>
      <c r="C110">
        <v>0.28571428999999998</v>
      </c>
      <c r="D110">
        <v>0.21428570999999999</v>
      </c>
      <c r="E110" t="s">
        <v>2</v>
      </c>
      <c r="F110" t="s">
        <v>9</v>
      </c>
      <c r="H110" t="s">
        <v>1</v>
      </c>
      <c r="I110" t="s">
        <v>8</v>
      </c>
    </row>
    <row r="111" spans="1:10" x14ac:dyDescent="0.25">
      <c r="A111">
        <v>6</v>
      </c>
      <c r="B111">
        <v>0.27272727000000002</v>
      </c>
      <c r="C111">
        <v>0.18181818</v>
      </c>
      <c r="D111">
        <v>3.0303030000000002E-2</v>
      </c>
      <c r="E111" t="s">
        <v>1</v>
      </c>
      <c r="F111" t="s">
        <v>9</v>
      </c>
      <c r="H111" t="s">
        <v>1</v>
      </c>
      <c r="I111" t="s">
        <v>9</v>
      </c>
    </row>
    <row r="112" spans="1:10" x14ac:dyDescent="0.25">
      <c r="A112">
        <v>7</v>
      </c>
      <c r="B112">
        <v>4.3478260999999997E-2</v>
      </c>
      <c r="C112">
        <v>0.30434782999999999</v>
      </c>
      <c r="D112">
        <v>0</v>
      </c>
      <c r="E112" t="s">
        <v>3</v>
      </c>
      <c r="F112" t="s">
        <v>8</v>
      </c>
      <c r="H112" t="s">
        <v>1</v>
      </c>
      <c r="I112" t="s">
        <v>8</v>
      </c>
    </row>
    <row r="113" spans="1:10" x14ac:dyDescent="0.25">
      <c r="A113">
        <v>8</v>
      </c>
      <c r="B113">
        <v>0</v>
      </c>
      <c r="C113">
        <v>0.57142857000000002</v>
      </c>
      <c r="D113">
        <v>0</v>
      </c>
      <c r="E113" t="s">
        <v>3</v>
      </c>
      <c r="F113" t="s">
        <v>8</v>
      </c>
      <c r="H113" t="s">
        <v>3</v>
      </c>
      <c r="I113" t="s">
        <v>8</v>
      </c>
    </row>
    <row r="114" spans="1:10" x14ac:dyDescent="0.25">
      <c r="A114">
        <v>9</v>
      </c>
      <c r="B114">
        <v>0</v>
      </c>
      <c r="C114">
        <v>0.5</v>
      </c>
      <c r="D114">
        <v>0</v>
      </c>
      <c r="E114" t="s">
        <v>2</v>
      </c>
      <c r="F114" t="s">
        <v>9</v>
      </c>
      <c r="H114" t="s">
        <v>3</v>
      </c>
      <c r="I114" t="s">
        <v>8</v>
      </c>
    </row>
    <row r="115" spans="1:10" x14ac:dyDescent="0.25">
      <c r="A115">
        <v>10</v>
      </c>
      <c r="B115">
        <v>0.14285713999999999</v>
      </c>
      <c r="C115">
        <v>0</v>
      </c>
      <c r="D115">
        <v>0.21428570999999999</v>
      </c>
      <c r="E115" t="s">
        <v>2</v>
      </c>
      <c r="F115" t="s">
        <v>8</v>
      </c>
      <c r="H115" t="s">
        <v>1</v>
      </c>
      <c r="I115" t="s">
        <v>8</v>
      </c>
    </row>
    <row r="118" spans="1:10" x14ac:dyDescent="0.25">
      <c r="A118" s="1">
        <v>44348</v>
      </c>
      <c r="B118" t="s">
        <v>1</v>
      </c>
      <c r="C118" t="s">
        <v>2</v>
      </c>
      <c r="D118" t="s">
        <v>3</v>
      </c>
      <c r="E118" t="s">
        <v>0</v>
      </c>
      <c r="F118" t="s">
        <v>4</v>
      </c>
      <c r="G118" t="s">
        <v>29</v>
      </c>
      <c r="H118" t="s">
        <v>0</v>
      </c>
      <c r="I118" t="s">
        <v>4</v>
      </c>
      <c r="J118" t="s">
        <v>29</v>
      </c>
    </row>
    <row r="119" spans="1:10" x14ac:dyDescent="0.25">
      <c r="A119">
        <v>1</v>
      </c>
      <c r="B119">
        <v>0.35714286000000001</v>
      </c>
      <c r="C119">
        <v>0</v>
      </c>
      <c r="D119">
        <v>0</v>
      </c>
      <c r="E119" t="s">
        <v>3</v>
      </c>
      <c r="F119" t="s">
        <v>8</v>
      </c>
      <c r="H119" t="s">
        <v>2</v>
      </c>
      <c r="I119" t="s">
        <v>8</v>
      </c>
    </row>
    <row r="120" spans="1:10" x14ac:dyDescent="0.25">
      <c r="A120">
        <v>2</v>
      </c>
      <c r="B120">
        <v>0.34146341000000002</v>
      </c>
      <c r="C120">
        <v>0</v>
      </c>
      <c r="D120">
        <v>0</v>
      </c>
      <c r="E120" t="s">
        <v>1</v>
      </c>
      <c r="F120" t="s">
        <v>9</v>
      </c>
      <c r="H120" t="s">
        <v>1</v>
      </c>
      <c r="I120" t="s">
        <v>9</v>
      </c>
    </row>
    <row r="121" spans="1:10" x14ac:dyDescent="0.25">
      <c r="A121">
        <v>3</v>
      </c>
      <c r="B121">
        <v>0.33333332999999998</v>
      </c>
      <c r="C121">
        <v>0.33333332999999998</v>
      </c>
      <c r="D121">
        <v>0</v>
      </c>
      <c r="E121" t="s">
        <v>1</v>
      </c>
      <c r="F121" t="s">
        <v>8</v>
      </c>
      <c r="H121" t="s">
        <v>1</v>
      </c>
      <c r="I121" t="s">
        <v>8</v>
      </c>
    </row>
    <row r="122" spans="1:10" x14ac:dyDescent="0.25">
      <c r="A122">
        <v>4</v>
      </c>
      <c r="B122">
        <v>0</v>
      </c>
      <c r="C122">
        <v>0.27586207000000001</v>
      </c>
      <c r="D122">
        <v>3.4482759000000002E-2</v>
      </c>
      <c r="E122" t="s">
        <v>3</v>
      </c>
      <c r="F122" t="s">
        <v>8</v>
      </c>
      <c r="H122" t="s">
        <v>1</v>
      </c>
      <c r="I122" t="s">
        <v>8</v>
      </c>
    </row>
    <row r="123" spans="1:10" x14ac:dyDescent="0.25">
      <c r="A123">
        <v>5</v>
      </c>
      <c r="B123">
        <v>0</v>
      </c>
      <c r="C123">
        <v>0.54545454999999998</v>
      </c>
      <c r="D123">
        <v>0</v>
      </c>
      <c r="E123" t="s">
        <v>2</v>
      </c>
      <c r="F123" t="s">
        <v>9</v>
      </c>
      <c r="H123" t="s">
        <v>1</v>
      </c>
      <c r="I123" t="s">
        <v>8</v>
      </c>
    </row>
    <row r="124" spans="1:10" x14ac:dyDescent="0.25">
      <c r="A124">
        <v>6</v>
      </c>
      <c r="B124">
        <v>0.15789474000000001</v>
      </c>
      <c r="C124">
        <v>0</v>
      </c>
      <c r="D124">
        <v>0.10526315999999999</v>
      </c>
      <c r="E124" t="s">
        <v>1</v>
      </c>
      <c r="F124" t="s">
        <v>9</v>
      </c>
      <c r="H124" t="s">
        <v>10</v>
      </c>
      <c r="I124" t="s">
        <v>8</v>
      </c>
    </row>
    <row r="125" spans="1:10" x14ac:dyDescent="0.25">
      <c r="A125">
        <v>7</v>
      </c>
      <c r="B125">
        <v>0.25</v>
      </c>
      <c r="C125">
        <v>8.3333332999999996E-2</v>
      </c>
      <c r="D125">
        <v>0</v>
      </c>
      <c r="E125" t="s">
        <v>1</v>
      </c>
      <c r="F125" t="s">
        <v>9</v>
      </c>
      <c r="H125" t="s">
        <v>1</v>
      </c>
      <c r="I125" t="s">
        <v>9</v>
      </c>
    </row>
    <row r="126" spans="1:10" x14ac:dyDescent="0.25">
      <c r="A126">
        <v>8</v>
      </c>
      <c r="B126">
        <v>0.44897958999999998</v>
      </c>
      <c r="C126">
        <v>0</v>
      </c>
      <c r="D126">
        <v>0</v>
      </c>
      <c r="E126" t="s">
        <v>1</v>
      </c>
      <c r="F126" t="s">
        <v>9</v>
      </c>
      <c r="H126" t="s">
        <v>10</v>
      </c>
      <c r="I126" t="s">
        <v>8</v>
      </c>
    </row>
    <row r="127" spans="1:10" x14ac:dyDescent="0.25">
      <c r="A127">
        <v>9</v>
      </c>
      <c r="B127">
        <v>7.3170732000000002E-2</v>
      </c>
      <c r="C127">
        <v>0</v>
      </c>
      <c r="D127">
        <v>0.34146341000000002</v>
      </c>
      <c r="E127" t="s">
        <v>3</v>
      </c>
      <c r="F127" t="s">
        <v>9</v>
      </c>
      <c r="H127" t="s">
        <v>3</v>
      </c>
      <c r="I127" t="s">
        <v>9</v>
      </c>
    </row>
    <row r="128" spans="1:10" x14ac:dyDescent="0.25">
      <c r="A128">
        <v>10</v>
      </c>
      <c r="B128">
        <v>0.28571428999999998</v>
      </c>
      <c r="C128">
        <v>0</v>
      </c>
      <c r="D128">
        <v>0</v>
      </c>
      <c r="E128" t="s">
        <v>1</v>
      </c>
      <c r="F128" t="s">
        <v>9</v>
      </c>
      <c r="H128" t="s">
        <v>1</v>
      </c>
      <c r="I128" t="s">
        <v>9</v>
      </c>
    </row>
    <row r="131" spans="1:10" x14ac:dyDescent="0.25">
      <c r="A131" s="1">
        <v>44378</v>
      </c>
      <c r="B131" t="s">
        <v>1</v>
      </c>
      <c r="C131" t="s">
        <v>2</v>
      </c>
      <c r="D131" t="s">
        <v>3</v>
      </c>
      <c r="E131" t="s">
        <v>0</v>
      </c>
      <c r="F131" t="s">
        <v>4</v>
      </c>
      <c r="G131" t="s">
        <v>29</v>
      </c>
      <c r="H131" t="s">
        <v>0</v>
      </c>
      <c r="I131" t="s">
        <v>4</v>
      </c>
      <c r="J131" t="s">
        <v>29</v>
      </c>
    </row>
    <row r="132" spans="1:10" x14ac:dyDescent="0.25">
      <c r="A132">
        <v>1</v>
      </c>
      <c r="B132">
        <v>0.52941176000000001</v>
      </c>
      <c r="C132">
        <v>0</v>
      </c>
      <c r="D132">
        <v>5.8823528999999999E-2</v>
      </c>
      <c r="E132" t="s">
        <v>2</v>
      </c>
      <c r="F132" t="s">
        <v>8</v>
      </c>
      <c r="H132" t="s">
        <v>10</v>
      </c>
      <c r="I132" t="s">
        <v>8</v>
      </c>
    </row>
    <row r="133" spans="1:10" x14ac:dyDescent="0.25">
      <c r="A133">
        <v>2</v>
      </c>
      <c r="B133">
        <v>0.30555556</v>
      </c>
      <c r="C133">
        <v>5.5555555999999999E-2</v>
      </c>
      <c r="D133">
        <v>0</v>
      </c>
      <c r="E133" t="s">
        <v>1</v>
      </c>
      <c r="F133" t="s">
        <v>9</v>
      </c>
      <c r="H133" t="s">
        <v>1</v>
      </c>
      <c r="I133" t="s">
        <v>9</v>
      </c>
    </row>
    <row r="134" spans="1:10" x14ac:dyDescent="0.25">
      <c r="A134">
        <v>3</v>
      </c>
      <c r="B134">
        <v>0.5</v>
      </c>
      <c r="C134">
        <v>0</v>
      </c>
      <c r="D134">
        <v>0</v>
      </c>
      <c r="E134" t="s">
        <v>1</v>
      </c>
      <c r="F134" t="s">
        <v>9</v>
      </c>
      <c r="H134" t="s">
        <v>1</v>
      </c>
      <c r="I134" t="s">
        <v>9</v>
      </c>
    </row>
    <row r="135" spans="1:10" x14ac:dyDescent="0.25">
      <c r="A135">
        <v>4</v>
      </c>
      <c r="B135">
        <v>0.42857142999999998</v>
      </c>
      <c r="C135">
        <v>0</v>
      </c>
      <c r="D135">
        <v>0.28571428999999998</v>
      </c>
      <c r="E135" t="s">
        <v>1</v>
      </c>
      <c r="F135" t="s">
        <v>9</v>
      </c>
      <c r="H135" t="s">
        <v>2</v>
      </c>
      <c r="I135" t="s">
        <v>8</v>
      </c>
    </row>
    <row r="136" spans="1:10" x14ac:dyDescent="0.25">
      <c r="A136">
        <v>5</v>
      </c>
      <c r="B136">
        <v>0.36363635999999999</v>
      </c>
      <c r="C136">
        <v>0</v>
      </c>
      <c r="D136">
        <v>0</v>
      </c>
      <c r="E136" t="s">
        <v>1</v>
      </c>
      <c r="F136" t="s">
        <v>9</v>
      </c>
      <c r="H136" t="s">
        <v>1</v>
      </c>
      <c r="I136" t="s">
        <v>9</v>
      </c>
    </row>
    <row r="137" spans="1:10" x14ac:dyDescent="0.25">
      <c r="A137">
        <v>6</v>
      </c>
      <c r="B137">
        <v>0.08</v>
      </c>
      <c r="C137">
        <v>0.4</v>
      </c>
      <c r="D137">
        <v>0</v>
      </c>
      <c r="E137" t="s">
        <v>1</v>
      </c>
      <c r="F137" t="s">
        <v>8</v>
      </c>
      <c r="H137" t="s">
        <v>1</v>
      </c>
      <c r="I137" t="s">
        <v>8</v>
      </c>
    </row>
    <row r="138" spans="1:10" x14ac:dyDescent="0.25">
      <c r="A138">
        <v>7</v>
      </c>
      <c r="B138">
        <v>0</v>
      </c>
      <c r="C138">
        <v>0.5</v>
      </c>
      <c r="D138">
        <v>0</v>
      </c>
      <c r="E138" t="s">
        <v>2</v>
      </c>
      <c r="F138" t="s">
        <v>9</v>
      </c>
      <c r="H138" t="s">
        <v>2</v>
      </c>
      <c r="I138" t="s">
        <v>9</v>
      </c>
    </row>
    <row r="139" spans="1:10" x14ac:dyDescent="0.25">
      <c r="A139">
        <v>8</v>
      </c>
      <c r="B139">
        <v>0</v>
      </c>
      <c r="C139">
        <v>0.45454545000000002</v>
      </c>
      <c r="D139">
        <v>0</v>
      </c>
      <c r="E139" t="s">
        <v>2</v>
      </c>
      <c r="F139" t="s">
        <v>9</v>
      </c>
      <c r="H139" t="s">
        <v>2</v>
      </c>
      <c r="I139" t="s">
        <v>9</v>
      </c>
    </row>
    <row r="140" spans="1:10" x14ac:dyDescent="0.25">
      <c r="A140">
        <v>9</v>
      </c>
      <c r="B140">
        <v>0</v>
      </c>
      <c r="C140">
        <v>0.17391303999999999</v>
      </c>
      <c r="D140">
        <v>8.6956521999999994E-2</v>
      </c>
      <c r="E140" t="s">
        <v>1</v>
      </c>
      <c r="F140" t="s">
        <v>8</v>
      </c>
      <c r="H140" t="s">
        <v>1</v>
      </c>
      <c r="I140" t="s">
        <v>9</v>
      </c>
    </row>
    <row r="141" spans="1:10" x14ac:dyDescent="0.25">
      <c r="A141">
        <v>10</v>
      </c>
      <c r="B141">
        <v>0.36</v>
      </c>
      <c r="C141">
        <v>0</v>
      </c>
      <c r="D141">
        <v>0.04</v>
      </c>
      <c r="E141" t="s">
        <v>1</v>
      </c>
      <c r="F141" t="s">
        <v>9</v>
      </c>
      <c r="H141" t="s">
        <v>1</v>
      </c>
      <c r="I141" t="s">
        <v>9</v>
      </c>
    </row>
  </sheetData>
  <dataValidations count="1">
    <dataValidation type="list" allowBlank="1" showInputMessage="1" showErrorMessage="1" sqref="H75:H76 H87:H88 H106:H115 H93:H101 H127:H128 H2:H11 H15:H24 H62:H63 H36:H37 H44:H50 H28:H29 H31:H34 H41:H42 H55:H59 H67:H72 H80:H82 H84:H85 H119:H123 H125 H133:H141" xr:uid="{62A0B3C5-965F-4E59-9F84-635E737DB07D}">
      <formula1>"T1, T2, T3"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091D9-D3CD-480B-8A8F-6DDFCEB749AF}">
  <dimension ref="A1:M141"/>
  <sheetViews>
    <sheetView workbookViewId="0"/>
  </sheetViews>
  <sheetFormatPr defaultRowHeight="15" x14ac:dyDescent="0.25"/>
  <cols>
    <col min="7" max="9" width="9.140625" style="4"/>
  </cols>
  <sheetData>
    <row r="1" spans="1:13" x14ac:dyDescent="0.25">
      <c r="A1" s="1">
        <v>44075</v>
      </c>
      <c r="B1" t="s">
        <v>5</v>
      </c>
      <c r="C1" t="s">
        <v>6</v>
      </c>
      <c r="D1" t="s">
        <v>0</v>
      </c>
      <c r="E1" t="s">
        <v>4</v>
      </c>
      <c r="F1" t="s">
        <v>29</v>
      </c>
      <c r="G1" s="4" t="s">
        <v>0</v>
      </c>
      <c r="H1" s="4" t="s">
        <v>4</v>
      </c>
      <c r="I1" s="4" t="s">
        <v>29</v>
      </c>
      <c r="K1" t="s">
        <v>11</v>
      </c>
      <c r="L1" t="s">
        <v>12</v>
      </c>
      <c r="M1" t="s">
        <v>13</v>
      </c>
    </row>
    <row r="2" spans="1:13" x14ac:dyDescent="0.25">
      <c r="A2">
        <v>1</v>
      </c>
      <c r="B2">
        <v>0.41666666699999999</v>
      </c>
      <c r="C2">
        <v>0.64400000000000002</v>
      </c>
      <c r="D2" t="s">
        <v>23</v>
      </c>
      <c r="E2" t="s">
        <v>9</v>
      </c>
      <c r="G2" s="4" t="s">
        <v>32</v>
      </c>
      <c r="H2" s="4" t="s">
        <v>9</v>
      </c>
      <c r="K2" s="1">
        <v>44075</v>
      </c>
      <c r="L2">
        <f>COUNTIF(E2:E11,"Y")+COUNTIF(H2:H11, "Y")</f>
        <v>9</v>
      </c>
      <c r="M2" s="2">
        <f>L2/20</f>
        <v>0.45</v>
      </c>
    </row>
    <row r="3" spans="1:13" x14ac:dyDescent="0.25">
      <c r="A3">
        <v>2</v>
      </c>
      <c r="B3">
        <v>-6.25E-2</v>
      </c>
      <c r="C3">
        <v>0.55559999999999998</v>
      </c>
      <c r="D3" t="s">
        <v>24</v>
      </c>
      <c r="E3" t="s">
        <v>9</v>
      </c>
      <c r="F3" t="s">
        <v>25</v>
      </c>
      <c r="G3" s="4" t="s">
        <v>33</v>
      </c>
      <c r="H3" s="4" t="s">
        <v>9</v>
      </c>
      <c r="K3" s="1">
        <v>44105</v>
      </c>
      <c r="L3">
        <f>COUNTIF(E15:E24,"Y")+ COUNTIF(H15:H24,"Y")</f>
        <v>10</v>
      </c>
      <c r="M3" s="2">
        <f t="shared" ref="M3:M12" si="0">L3/20</f>
        <v>0.5</v>
      </c>
    </row>
    <row r="4" spans="1:13" x14ac:dyDescent="0.25">
      <c r="A4">
        <v>3</v>
      </c>
      <c r="B4">
        <v>1</v>
      </c>
      <c r="C4">
        <v>0.63690000000000002</v>
      </c>
      <c r="D4" t="s">
        <v>25</v>
      </c>
      <c r="E4" t="s">
        <v>8</v>
      </c>
      <c r="F4" t="s">
        <v>25</v>
      </c>
      <c r="G4" s="4" t="s">
        <v>34</v>
      </c>
      <c r="H4" s="4" t="s">
        <v>8</v>
      </c>
      <c r="K4" s="1">
        <v>44136</v>
      </c>
      <c r="L4">
        <f>COUNTIF(E28:E37,"Y")+ COUNTIF(H28:H37,"Y")</f>
        <v>9</v>
      </c>
      <c r="M4" s="2">
        <f t="shared" si="0"/>
        <v>0.45</v>
      </c>
    </row>
    <row r="5" spans="1:13" x14ac:dyDescent="0.25">
      <c r="A5">
        <v>4</v>
      </c>
      <c r="B5">
        <v>-0.7</v>
      </c>
      <c r="C5">
        <v>-0.67049999999999998</v>
      </c>
      <c r="D5" t="s">
        <v>25</v>
      </c>
      <c r="E5" t="s">
        <v>9</v>
      </c>
      <c r="F5" t="s">
        <v>25</v>
      </c>
      <c r="G5" s="4" t="s">
        <v>34</v>
      </c>
      <c r="H5" s="4" t="s">
        <v>9</v>
      </c>
      <c r="K5" s="1">
        <v>44166</v>
      </c>
      <c r="L5">
        <f>COUNTIF(E41:E50,"Y")+ COUNTIF(H41:H50,"Y")</f>
        <v>12</v>
      </c>
      <c r="M5" s="2">
        <f t="shared" si="0"/>
        <v>0.6</v>
      </c>
    </row>
    <row r="6" spans="1:13" x14ac:dyDescent="0.25">
      <c r="A6">
        <v>5</v>
      </c>
      <c r="B6">
        <v>0.33333333300000001</v>
      </c>
      <c r="C6">
        <v>0</v>
      </c>
      <c r="D6" t="s">
        <v>25</v>
      </c>
      <c r="E6" t="s">
        <v>8</v>
      </c>
      <c r="G6" s="4" t="s">
        <v>33</v>
      </c>
      <c r="H6" s="4" t="s">
        <v>9</v>
      </c>
      <c r="K6" s="1">
        <v>44197</v>
      </c>
      <c r="L6">
        <f>COUNTIF(E54:E63,"Y")+ COUNTIF(H54:H63,"Y")</f>
        <v>3</v>
      </c>
      <c r="M6" s="2">
        <f t="shared" si="0"/>
        <v>0.15</v>
      </c>
    </row>
    <row r="7" spans="1:13" x14ac:dyDescent="0.25">
      <c r="A7">
        <v>6</v>
      </c>
      <c r="B7">
        <v>0.31874999999999998</v>
      </c>
      <c r="C7">
        <v>0.91620000000000001</v>
      </c>
      <c r="D7" t="s">
        <v>25</v>
      </c>
      <c r="E7" t="s">
        <v>8</v>
      </c>
      <c r="G7" s="4" t="s">
        <v>34</v>
      </c>
      <c r="H7" s="4" t="s">
        <v>8</v>
      </c>
      <c r="K7" s="1">
        <v>44228</v>
      </c>
      <c r="L7">
        <f>COUNTIF(E67:E76,"Y")+ COUNTIF(H67:H76,"Y")</f>
        <v>10</v>
      </c>
      <c r="M7" s="2">
        <f t="shared" si="0"/>
        <v>0.5</v>
      </c>
    </row>
    <row r="8" spans="1:13" x14ac:dyDescent="0.25">
      <c r="A8">
        <v>7</v>
      </c>
      <c r="B8">
        <v>0.8</v>
      </c>
      <c r="C8">
        <v>0.62490000000000001</v>
      </c>
      <c r="D8" t="s">
        <v>25</v>
      </c>
      <c r="E8" t="s">
        <v>8</v>
      </c>
      <c r="F8" t="s">
        <v>26</v>
      </c>
      <c r="G8" s="4" t="s">
        <v>34</v>
      </c>
      <c r="H8" s="4" t="s">
        <v>8</v>
      </c>
      <c r="I8" s="4" t="s">
        <v>35</v>
      </c>
      <c r="K8" s="1">
        <v>44256</v>
      </c>
      <c r="L8">
        <f>COUNTIF(E80:E89,"Y")+ COUNTIF(H80:H89,"Y")</f>
        <v>11</v>
      </c>
      <c r="M8" s="2">
        <f t="shared" si="0"/>
        <v>0.55000000000000004</v>
      </c>
    </row>
    <row r="9" spans="1:13" x14ac:dyDescent="0.25">
      <c r="A9">
        <v>8</v>
      </c>
      <c r="B9">
        <v>0.13636363600000001</v>
      </c>
      <c r="C9">
        <v>0</v>
      </c>
      <c r="D9" t="s">
        <v>24</v>
      </c>
      <c r="E9" t="s">
        <v>9</v>
      </c>
      <c r="G9" s="4" t="s">
        <v>33</v>
      </c>
      <c r="H9" s="4" t="s">
        <v>9</v>
      </c>
      <c r="K9" s="1">
        <v>44287</v>
      </c>
      <c r="L9">
        <f>COUNTIF(E93:E102,"Y")+ COUNTIF(H93:H102,"Y")</f>
        <v>15</v>
      </c>
      <c r="M9" s="2">
        <f t="shared" si="0"/>
        <v>0.75</v>
      </c>
    </row>
    <row r="10" spans="1:13" x14ac:dyDescent="0.25">
      <c r="A10">
        <v>9</v>
      </c>
      <c r="B10">
        <v>1</v>
      </c>
      <c r="C10">
        <v>-0.94440000000000002</v>
      </c>
      <c r="D10" t="s">
        <v>25</v>
      </c>
      <c r="E10" t="s">
        <v>8</v>
      </c>
      <c r="G10" s="4" t="s">
        <v>34</v>
      </c>
      <c r="H10" s="4" t="s">
        <v>8</v>
      </c>
      <c r="I10" s="4" t="s">
        <v>36</v>
      </c>
      <c r="K10" s="1">
        <v>44317</v>
      </c>
      <c r="L10">
        <f>COUNTIF(E106:E115,"Y")+ COUNTIF(H106:H115,"Y")</f>
        <v>7</v>
      </c>
      <c r="M10" s="2">
        <f t="shared" si="0"/>
        <v>0.35</v>
      </c>
    </row>
    <row r="11" spans="1:13" x14ac:dyDescent="0.25">
      <c r="A11">
        <v>10</v>
      </c>
      <c r="B11">
        <v>1</v>
      </c>
      <c r="C11">
        <v>0.16109999999999999</v>
      </c>
      <c r="D11" t="s">
        <v>25</v>
      </c>
      <c r="E11" t="s">
        <v>8</v>
      </c>
      <c r="F11" t="s">
        <v>25</v>
      </c>
      <c r="G11" s="4" t="s">
        <v>34</v>
      </c>
      <c r="H11" s="4" t="s">
        <v>8</v>
      </c>
      <c r="K11" s="1">
        <v>44348</v>
      </c>
      <c r="L11">
        <f>COUNTIF(E119:E128,"Y")+ COUNTIF(H119:H128,"Y")</f>
        <v>14</v>
      </c>
      <c r="M11" s="2">
        <f t="shared" si="0"/>
        <v>0.7</v>
      </c>
    </row>
    <row r="12" spans="1:13" x14ac:dyDescent="0.25">
      <c r="K12" s="1">
        <v>44378</v>
      </c>
      <c r="L12">
        <f>COUNTIF(E132:E141,"Y")+ COUNTIF(H132:H141,"Y")</f>
        <v>11</v>
      </c>
      <c r="M12" s="2">
        <f t="shared" si="0"/>
        <v>0.55000000000000004</v>
      </c>
    </row>
    <row r="13" spans="1:13" x14ac:dyDescent="0.25">
      <c r="K13" t="s">
        <v>14</v>
      </c>
      <c r="M13" s="3">
        <f>AVERAGE(M2:M12)</f>
        <v>0.50454545454545452</v>
      </c>
    </row>
    <row r="14" spans="1:13" x14ac:dyDescent="0.25">
      <c r="A14" s="1">
        <v>44105</v>
      </c>
      <c r="B14" t="s">
        <v>5</v>
      </c>
      <c r="C14" t="s">
        <v>6</v>
      </c>
      <c r="D14" t="s">
        <v>0</v>
      </c>
      <c r="E14" t="s">
        <v>4</v>
      </c>
      <c r="F14" t="s">
        <v>29</v>
      </c>
      <c r="G14" s="4" t="s">
        <v>0</v>
      </c>
      <c r="H14" s="4" t="s">
        <v>4</v>
      </c>
      <c r="I14" s="4" t="s">
        <v>29</v>
      </c>
    </row>
    <row r="15" spans="1:13" x14ac:dyDescent="0.25">
      <c r="A15">
        <v>1</v>
      </c>
      <c r="B15">
        <v>0.233333333</v>
      </c>
      <c r="C15">
        <v>0.76219999999999999</v>
      </c>
      <c r="D15" t="s">
        <v>24</v>
      </c>
      <c r="E15" t="s">
        <v>9</v>
      </c>
      <c r="G15" s="4" t="s">
        <v>33</v>
      </c>
      <c r="H15" s="4" t="s">
        <v>9</v>
      </c>
    </row>
    <row r="16" spans="1:13" x14ac:dyDescent="0.25">
      <c r="A16">
        <v>2</v>
      </c>
      <c r="B16">
        <v>0.5</v>
      </c>
      <c r="C16">
        <v>0.90129999999999999</v>
      </c>
      <c r="D16" t="s">
        <v>23</v>
      </c>
      <c r="E16" t="s">
        <v>9</v>
      </c>
      <c r="G16" s="4" t="s">
        <v>32</v>
      </c>
      <c r="H16" s="4" t="s">
        <v>9</v>
      </c>
      <c r="M16" s="2"/>
    </row>
    <row r="17" spans="1:13" x14ac:dyDescent="0.25">
      <c r="A17">
        <v>3</v>
      </c>
      <c r="B17">
        <v>-0.1953125</v>
      </c>
      <c r="C17">
        <v>-0.54320000000000002</v>
      </c>
      <c r="D17" t="s">
        <v>25</v>
      </c>
      <c r="E17" t="s">
        <v>9</v>
      </c>
      <c r="F17" t="s">
        <v>25</v>
      </c>
      <c r="G17" s="4" t="s">
        <v>33</v>
      </c>
      <c r="H17" s="4" t="s">
        <v>8</v>
      </c>
    </row>
    <row r="18" spans="1:13" x14ac:dyDescent="0.25">
      <c r="A18">
        <v>4</v>
      </c>
      <c r="B18">
        <v>-5.8806817999999997E-2</v>
      </c>
      <c r="C18">
        <v>0.7319</v>
      </c>
      <c r="D18" t="s">
        <v>24</v>
      </c>
      <c r="E18" t="s">
        <v>9</v>
      </c>
      <c r="F18" t="s">
        <v>25</v>
      </c>
      <c r="G18" s="4" t="s">
        <v>33</v>
      </c>
      <c r="H18" s="4" t="s">
        <v>9</v>
      </c>
    </row>
    <row r="19" spans="1:13" x14ac:dyDescent="0.25">
      <c r="A19">
        <v>5</v>
      </c>
      <c r="B19">
        <v>0.212121212</v>
      </c>
      <c r="C19">
        <v>0</v>
      </c>
      <c r="D19" t="s">
        <v>23</v>
      </c>
      <c r="E19" t="s">
        <v>9</v>
      </c>
      <c r="G19" s="4" t="s">
        <v>33</v>
      </c>
      <c r="H19" s="4" t="s">
        <v>8</v>
      </c>
      <c r="K19" t="s">
        <v>48</v>
      </c>
      <c r="L19">
        <v>37</v>
      </c>
      <c r="M19" s="6">
        <f>L19/110</f>
        <v>0.33636363636363636</v>
      </c>
    </row>
    <row r="20" spans="1:13" x14ac:dyDescent="0.25">
      <c r="A20">
        <v>6</v>
      </c>
      <c r="B20">
        <v>-0.4</v>
      </c>
      <c r="C20">
        <v>0</v>
      </c>
      <c r="D20" t="s">
        <v>24</v>
      </c>
      <c r="E20" t="s">
        <v>8</v>
      </c>
      <c r="G20" s="4" t="s">
        <v>33</v>
      </c>
      <c r="H20" s="4" t="s">
        <v>8</v>
      </c>
      <c r="I20" s="4" t="s">
        <v>36</v>
      </c>
      <c r="K20" t="s">
        <v>49</v>
      </c>
      <c r="L20">
        <v>21</v>
      </c>
      <c r="M20" s="6">
        <f>L20/L19</f>
        <v>0.56756756756756754</v>
      </c>
    </row>
    <row r="21" spans="1:13" x14ac:dyDescent="0.25">
      <c r="A21">
        <v>7</v>
      </c>
      <c r="B21">
        <v>-1</v>
      </c>
      <c r="C21">
        <v>-0.1027</v>
      </c>
      <c r="D21" t="s">
        <v>25</v>
      </c>
      <c r="E21" t="s">
        <v>9</v>
      </c>
      <c r="F21" t="s">
        <v>25</v>
      </c>
      <c r="G21" s="4" t="s">
        <v>34</v>
      </c>
      <c r="H21" s="4" t="s">
        <v>9</v>
      </c>
    </row>
    <row r="22" spans="1:13" x14ac:dyDescent="0.25">
      <c r="A22">
        <v>8</v>
      </c>
      <c r="B22">
        <v>0.19388888900000001</v>
      </c>
      <c r="C22">
        <v>-0.64859999999999995</v>
      </c>
      <c r="D22" t="s">
        <v>25</v>
      </c>
      <c r="E22" t="s">
        <v>8</v>
      </c>
      <c r="G22" s="4" t="s">
        <v>34</v>
      </c>
      <c r="H22" s="4" t="s">
        <v>8</v>
      </c>
      <c r="I22" s="4" t="s">
        <v>31</v>
      </c>
      <c r="K22" t="s">
        <v>50</v>
      </c>
      <c r="L22">
        <v>10</v>
      </c>
      <c r="M22" s="6">
        <f>L22/110</f>
        <v>9.0909090909090912E-2</v>
      </c>
    </row>
    <row r="23" spans="1:13" x14ac:dyDescent="0.25">
      <c r="A23">
        <v>9</v>
      </c>
      <c r="B23">
        <v>1</v>
      </c>
      <c r="C23">
        <v>0</v>
      </c>
      <c r="D23" t="s">
        <v>25</v>
      </c>
      <c r="E23" t="s">
        <v>8</v>
      </c>
      <c r="F23" t="s">
        <v>25</v>
      </c>
      <c r="G23" s="4" t="s">
        <v>34</v>
      </c>
      <c r="H23" s="4" t="s">
        <v>8</v>
      </c>
      <c r="K23" t="s">
        <v>51</v>
      </c>
      <c r="L23">
        <v>9</v>
      </c>
      <c r="M23" s="6">
        <f>L23/L22</f>
        <v>0.9</v>
      </c>
    </row>
    <row r="24" spans="1:13" x14ac:dyDescent="0.25">
      <c r="A24">
        <v>10</v>
      </c>
      <c r="B24">
        <v>0.5</v>
      </c>
      <c r="C24">
        <v>-0.2732</v>
      </c>
      <c r="D24" t="s">
        <v>25</v>
      </c>
      <c r="E24" t="s">
        <v>8</v>
      </c>
      <c r="F24" t="s">
        <v>25</v>
      </c>
      <c r="G24" s="4" t="s">
        <v>33</v>
      </c>
      <c r="H24" s="4" t="s">
        <v>8</v>
      </c>
    </row>
    <row r="27" spans="1:13" x14ac:dyDescent="0.25">
      <c r="A27" s="1">
        <v>44136</v>
      </c>
      <c r="B27" t="s">
        <v>5</v>
      </c>
      <c r="C27" t="s">
        <v>6</v>
      </c>
      <c r="D27" t="s">
        <v>0</v>
      </c>
      <c r="E27" t="s">
        <v>4</v>
      </c>
      <c r="F27" t="s">
        <v>29</v>
      </c>
      <c r="G27" s="4" t="s">
        <v>0</v>
      </c>
      <c r="H27" s="4" t="s">
        <v>4</v>
      </c>
      <c r="I27" s="4" t="s">
        <v>29</v>
      </c>
    </row>
    <row r="28" spans="1:13" x14ac:dyDescent="0.25">
      <c r="A28">
        <v>1</v>
      </c>
      <c r="B28">
        <v>1</v>
      </c>
      <c r="C28">
        <v>0.75739999999999996</v>
      </c>
      <c r="D28" t="s">
        <v>25</v>
      </c>
      <c r="E28" t="s">
        <v>8</v>
      </c>
      <c r="F28" t="s">
        <v>26</v>
      </c>
      <c r="G28" s="4" t="s">
        <v>32</v>
      </c>
      <c r="H28" s="4" t="s">
        <v>9</v>
      </c>
    </row>
    <row r="29" spans="1:13" x14ac:dyDescent="0.25">
      <c r="A29">
        <v>2</v>
      </c>
      <c r="B29">
        <v>0.6</v>
      </c>
      <c r="C29">
        <v>0.65969999999999995</v>
      </c>
      <c r="D29" t="s">
        <v>25</v>
      </c>
      <c r="E29" t="s">
        <v>8</v>
      </c>
      <c r="F29" t="s">
        <v>26</v>
      </c>
      <c r="G29" s="4" t="s">
        <v>10</v>
      </c>
      <c r="H29" s="4" t="s">
        <v>8</v>
      </c>
    </row>
    <row r="30" spans="1:13" x14ac:dyDescent="0.25">
      <c r="A30">
        <v>3</v>
      </c>
      <c r="B30">
        <v>0.9</v>
      </c>
      <c r="C30">
        <v>-0.70299999999999996</v>
      </c>
      <c r="D30" t="s">
        <v>25</v>
      </c>
      <c r="E30" t="s">
        <v>8</v>
      </c>
      <c r="F30" t="s">
        <v>46</v>
      </c>
      <c r="G30" s="4" t="s">
        <v>33</v>
      </c>
      <c r="H30" s="4" t="s">
        <v>8</v>
      </c>
    </row>
    <row r="31" spans="1:13" x14ac:dyDescent="0.25">
      <c r="A31">
        <v>4</v>
      </c>
      <c r="B31">
        <v>0.33181818200000002</v>
      </c>
      <c r="C31">
        <v>0.91359999999999997</v>
      </c>
      <c r="D31" t="s">
        <v>25</v>
      </c>
      <c r="E31" t="s">
        <v>8</v>
      </c>
      <c r="F31" t="s">
        <v>25</v>
      </c>
      <c r="G31" s="4" t="s">
        <v>33</v>
      </c>
      <c r="H31" s="4" t="s">
        <v>8</v>
      </c>
    </row>
    <row r="32" spans="1:13" x14ac:dyDescent="0.25">
      <c r="A32">
        <v>5</v>
      </c>
      <c r="B32">
        <v>0.22727272700000001</v>
      </c>
      <c r="C32">
        <v>0.34</v>
      </c>
      <c r="D32" t="s">
        <v>25</v>
      </c>
      <c r="E32" t="s">
        <v>8</v>
      </c>
      <c r="F32" t="s">
        <v>25</v>
      </c>
      <c r="G32" s="4" t="s">
        <v>33</v>
      </c>
      <c r="H32" s="4" t="s">
        <v>8</v>
      </c>
    </row>
    <row r="33" spans="1:9" x14ac:dyDescent="0.25">
      <c r="A33">
        <v>6</v>
      </c>
      <c r="B33">
        <v>0.159090909</v>
      </c>
      <c r="C33">
        <v>0.83930000000000005</v>
      </c>
      <c r="D33" t="s">
        <v>24</v>
      </c>
      <c r="E33" t="s">
        <v>9</v>
      </c>
      <c r="G33" s="4" t="s">
        <v>33</v>
      </c>
      <c r="H33" s="4" t="s">
        <v>9</v>
      </c>
    </row>
    <row r="34" spans="1:9" x14ac:dyDescent="0.25">
      <c r="A34">
        <v>7</v>
      </c>
      <c r="B34">
        <v>-0.133333333</v>
      </c>
      <c r="C34">
        <v>0</v>
      </c>
      <c r="D34" t="s">
        <v>25</v>
      </c>
      <c r="E34" t="s">
        <v>8</v>
      </c>
      <c r="G34" s="4" t="s">
        <v>34</v>
      </c>
      <c r="H34" s="4" t="s">
        <v>8</v>
      </c>
      <c r="I34" s="4" t="s">
        <v>31</v>
      </c>
    </row>
    <row r="35" spans="1:9" x14ac:dyDescent="0.25">
      <c r="A35">
        <v>8</v>
      </c>
      <c r="B35">
        <v>-0.33750000000000002</v>
      </c>
      <c r="C35">
        <v>-0.80200000000000005</v>
      </c>
      <c r="D35" t="s">
        <v>25</v>
      </c>
      <c r="E35" t="s">
        <v>9</v>
      </c>
      <c r="F35" t="s">
        <v>25</v>
      </c>
      <c r="G35" s="4" t="s">
        <v>34</v>
      </c>
      <c r="H35" s="4" t="s">
        <v>9</v>
      </c>
    </row>
    <row r="36" spans="1:9" x14ac:dyDescent="0.25">
      <c r="A36">
        <v>9</v>
      </c>
      <c r="B36">
        <v>-0.625</v>
      </c>
      <c r="C36">
        <v>-0.59299999999999997</v>
      </c>
      <c r="D36" t="s">
        <v>25</v>
      </c>
      <c r="E36" t="s">
        <v>9</v>
      </c>
      <c r="F36" t="s">
        <v>25</v>
      </c>
      <c r="G36" s="4" t="s">
        <v>34</v>
      </c>
      <c r="H36" s="4" t="s">
        <v>9</v>
      </c>
    </row>
    <row r="37" spans="1:9" x14ac:dyDescent="0.25">
      <c r="A37">
        <v>10</v>
      </c>
      <c r="B37">
        <v>-0.51666666699999997</v>
      </c>
      <c r="C37">
        <v>-0.6996</v>
      </c>
      <c r="D37" t="s">
        <v>25</v>
      </c>
      <c r="E37" t="s">
        <v>9</v>
      </c>
      <c r="F37" t="s">
        <v>25</v>
      </c>
      <c r="G37" s="4" t="s">
        <v>34</v>
      </c>
      <c r="H37" s="4" t="s">
        <v>9</v>
      </c>
    </row>
    <row r="40" spans="1:9" x14ac:dyDescent="0.25">
      <c r="A40" s="1">
        <v>44166</v>
      </c>
      <c r="B40" t="s">
        <v>5</v>
      </c>
      <c r="C40" t="s">
        <v>6</v>
      </c>
      <c r="D40" t="s">
        <v>0</v>
      </c>
      <c r="E40" t="s">
        <v>4</v>
      </c>
      <c r="F40" t="s">
        <v>29</v>
      </c>
      <c r="G40" s="4" t="s">
        <v>0</v>
      </c>
      <c r="H40" s="4" t="s">
        <v>4</v>
      </c>
      <c r="I40" s="4" t="s">
        <v>29</v>
      </c>
    </row>
    <row r="41" spans="1:9" x14ac:dyDescent="0.25">
      <c r="A41">
        <v>1</v>
      </c>
      <c r="B41">
        <v>1</v>
      </c>
      <c r="C41">
        <v>0.42949999999999999</v>
      </c>
      <c r="D41" t="s">
        <v>25</v>
      </c>
      <c r="E41" t="s">
        <v>8</v>
      </c>
      <c r="F41" t="s">
        <v>25</v>
      </c>
      <c r="G41" s="4" t="s">
        <v>34</v>
      </c>
      <c r="H41" s="4" t="s">
        <v>8</v>
      </c>
    </row>
    <row r="42" spans="1:9" x14ac:dyDescent="0.25">
      <c r="A42">
        <v>2</v>
      </c>
      <c r="B42">
        <v>0.875</v>
      </c>
      <c r="C42">
        <v>0.80800000000000005</v>
      </c>
      <c r="D42" t="s">
        <v>25</v>
      </c>
      <c r="E42" t="s">
        <v>8</v>
      </c>
      <c r="G42" s="4" t="s">
        <v>33</v>
      </c>
      <c r="H42" s="4" t="s">
        <v>8</v>
      </c>
      <c r="I42" s="4" t="s">
        <v>36</v>
      </c>
    </row>
    <row r="43" spans="1:9" x14ac:dyDescent="0.25">
      <c r="A43">
        <v>3</v>
      </c>
      <c r="B43">
        <v>0.7</v>
      </c>
      <c r="C43">
        <v>0.75790000000000002</v>
      </c>
      <c r="D43" t="s">
        <v>25</v>
      </c>
      <c r="E43" t="s">
        <v>8</v>
      </c>
      <c r="F43" t="s">
        <v>25</v>
      </c>
      <c r="G43" s="4" t="s">
        <v>32</v>
      </c>
      <c r="H43" s="4" t="s">
        <v>9</v>
      </c>
    </row>
    <row r="44" spans="1:9" x14ac:dyDescent="0.25">
      <c r="A44">
        <v>4</v>
      </c>
      <c r="B44">
        <v>0.56562500000000004</v>
      </c>
      <c r="C44">
        <v>-0.81289999999999996</v>
      </c>
      <c r="D44" t="s">
        <v>24</v>
      </c>
      <c r="E44" t="s">
        <v>8</v>
      </c>
      <c r="G44" s="4" t="s">
        <v>34</v>
      </c>
      <c r="H44" s="4" t="s">
        <v>8</v>
      </c>
    </row>
    <row r="45" spans="1:9" x14ac:dyDescent="0.25">
      <c r="A45">
        <v>5</v>
      </c>
      <c r="B45">
        <v>0.36363636399999999</v>
      </c>
      <c r="C45">
        <v>0.82709999999999995</v>
      </c>
      <c r="D45" t="s">
        <v>24</v>
      </c>
      <c r="E45" t="s">
        <v>9</v>
      </c>
      <c r="G45" s="4" t="s">
        <v>33</v>
      </c>
      <c r="H45" s="4" t="s">
        <v>9</v>
      </c>
    </row>
    <row r="46" spans="1:9" x14ac:dyDescent="0.25">
      <c r="A46">
        <v>6</v>
      </c>
      <c r="B46">
        <v>6.0132576E-2</v>
      </c>
      <c r="C46">
        <v>-0.2382</v>
      </c>
      <c r="D46" t="s">
        <v>25</v>
      </c>
      <c r="E46" t="s">
        <v>8</v>
      </c>
      <c r="G46" s="4" t="s">
        <v>33</v>
      </c>
      <c r="H46" s="4" t="s">
        <v>9</v>
      </c>
    </row>
    <row r="47" spans="1:9" x14ac:dyDescent="0.25">
      <c r="A47">
        <v>7</v>
      </c>
      <c r="B47">
        <v>-4.1666666999999998E-2</v>
      </c>
      <c r="C47">
        <v>0.37359999999999999</v>
      </c>
      <c r="D47" t="s">
        <v>24</v>
      </c>
      <c r="E47" t="s">
        <v>9</v>
      </c>
      <c r="F47" t="s">
        <v>25</v>
      </c>
      <c r="G47" s="4" t="s">
        <v>33</v>
      </c>
      <c r="H47" s="4" t="s">
        <v>9</v>
      </c>
    </row>
    <row r="48" spans="1:9" x14ac:dyDescent="0.25">
      <c r="A48">
        <v>8</v>
      </c>
      <c r="B48">
        <v>-0.215909091</v>
      </c>
      <c r="C48">
        <v>0.55740000000000001</v>
      </c>
      <c r="D48" t="s">
        <v>25</v>
      </c>
      <c r="E48" t="s">
        <v>9</v>
      </c>
      <c r="G48" s="4" t="s">
        <v>34</v>
      </c>
      <c r="H48" s="4" t="s">
        <v>9</v>
      </c>
      <c r="I48" s="4" t="s">
        <v>36</v>
      </c>
    </row>
    <row r="49" spans="1:9" x14ac:dyDescent="0.25">
      <c r="A49">
        <v>9</v>
      </c>
      <c r="B49">
        <v>-0.35</v>
      </c>
      <c r="C49">
        <v>-0.85699999999999998</v>
      </c>
      <c r="D49" t="s">
        <v>25</v>
      </c>
      <c r="E49" t="s">
        <v>9</v>
      </c>
      <c r="F49" t="s">
        <v>25</v>
      </c>
      <c r="G49" s="4" t="s">
        <v>34</v>
      </c>
      <c r="H49" s="4" t="s">
        <v>9</v>
      </c>
      <c r="I49" s="4" t="s">
        <v>36</v>
      </c>
    </row>
    <row r="50" spans="1:9" x14ac:dyDescent="0.25">
      <c r="A50">
        <v>10</v>
      </c>
      <c r="B50">
        <v>-0.8</v>
      </c>
      <c r="C50">
        <v>-0.77569999999999995</v>
      </c>
      <c r="D50" t="s">
        <v>25</v>
      </c>
      <c r="E50" t="s">
        <v>9</v>
      </c>
      <c r="G50" s="4" t="s">
        <v>34</v>
      </c>
      <c r="H50" s="4" t="s">
        <v>9</v>
      </c>
      <c r="I50" s="4" t="s">
        <v>36</v>
      </c>
    </row>
    <row r="53" spans="1:9" x14ac:dyDescent="0.25">
      <c r="A53" s="1">
        <v>44197</v>
      </c>
      <c r="B53" t="s">
        <v>5</v>
      </c>
      <c r="C53" t="s">
        <v>6</v>
      </c>
      <c r="D53" t="s">
        <v>0</v>
      </c>
      <c r="E53" t="s">
        <v>4</v>
      </c>
      <c r="F53" t="s">
        <v>29</v>
      </c>
      <c r="G53" s="4" t="s">
        <v>0</v>
      </c>
      <c r="H53" s="4" t="s">
        <v>4</v>
      </c>
      <c r="I53" s="4" t="s">
        <v>29</v>
      </c>
    </row>
    <row r="54" spans="1:9" x14ac:dyDescent="0.25">
      <c r="A54">
        <v>1</v>
      </c>
      <c r="B54">
        <v>1</v>
      </c>
      <c r="C54">
        <v>0.55500000000000005</v>
      </c>
      <c r="D54" t="s">
        <v>25</v>
      </c>
      <c r="E54" t="s">
        <v>8</v>
      </c>
      <c r="F54" t="s">
        <v>26</v>
      </c>
      <c r="G54" s="4" t="s">
        <v>34</v>
      </c>
      <c r="H54" s="4" t="s">
        <v>8</v>
      </c>
      <c r="I54" s="4" t="s">
        <v>31</v>
      </c>
    </row>
    <row r="55" spans="1:9" x14ac:dyDescent="0.25">
      <c r="A55">
        <v>2</v>
      </c>
      <c r="B55">
        <v>0.8</v>
      </c>
      <c r="C55">
        <v>0.42149999999999999</v>
      </c>
      <c r="D55" t="s">
        <v>25</v>
      </c>
      <c r="E55" t="s">
        <v>8</v>
      </c>
      <c r="F55" t="s">
        <v>26</v>
      </c>
      <c r="G55" s="4" t="s">
        <v>34</v>
      </c>
      <c r="H55" s="4" t="s">
        <v>8</v>
      </c>
      <c r="I55" s="4" t="s">
        <v>31</v>
      </c>
    </row>
    <row r="56" spans="1:9" x14ac:dyDescent="0.25">
      <c r="A56">
        <v>3</v>
      </c>
      <c r="B56">
        <v>0.8</v>
      </c>
      <c r="C56">
        <v>-0.45879999999999999</v>
      </c>
      <c r="D56" t="s">
        <v>25</v>
      </c>
      <c r="E56" t="s">
        <v>8</v>
      </c>
      <c r="G56" s="4" t="s">
        <v>34</v>
      </c>
      <c r="H56" s="4" t="s">
        <v>8</v>
      </c>
    </row>
    <row r="57" spans="1:9" x14ac:dyDescent="0.25">
      <c r="A57">
        <v>4</v>
      </c>
      <c r="B57">
        <v>0.61666666699999995</v>
      </c>
      <c r="C57">
        <v>0.81759999999999999</v>
      </c>
      <c r="D57" t="s">
        <v>24</v>
      </c>
      <c r="E57" t="s">
        <v>8</v>
      </c>
      <c r="G57" s="4" t="s">
        <v>33</v>
      </c>
      <c r="H57" s="4" t="s">
        <v>8</v>
      </c>
    </row>
    <row r="58" spans="1:9" x14ac:dyDescent="0.25">
      <c r="A58">
        <v>5</v>
      </c>
      <c r="B58">
        <v>0.35714285699999998</v>
      </c>
      <c r="C58">
        <v>-7.6700000000000004E-2</v>
      </c>
      <c r="D58" t="s">
        <v>25</v>
      </c>
      <c r="E58" t="s">
        <v>8</v>
      </c>
      <c r="G58" s="4" t="s">
        <v>34</v>
      </c>
      <c r="H58" s="4" t="s">
        <v>8</v>
      </c>
    </row>
    <row r="59" spans="1:9" x14ac:dyDescent="0.25">
      <c r="A59">
        <v>6</v>
      </c>
      <c r="B59">
        <v>0.150793651</v>
      </c>
      <c r="C59">
        <v>-0.37359999999999999</v>
      </c>
      <c r="D59" t="s">
        <v>25</v>
      </c>
      <c r="E59" t="s">
        <v>8</v>
      </c>
      <c r="F59" t="s">
        <v>15</v>
      </c>
      <c r="G59" s="5" t="s">
        <v>34</v>
      </c>
      <c r="H59" s="4" t="s">
        <v>8</v>
      </c>
    </row>
    <row r="60" spans="1:9" x14ac:dyDescent="0.25">
      <c r="A60">
        <v>7</v>
      </c>
      <c r="B60">
        <v>0.10714285699999999</v>
      </c>
      <c r="C60">
        <v>0</v>
      </c>
      <c r="D60" t="s">
        <v>25</v>
      </c>
      <c r="E60" t="s">
        <v>8</v>
      </c>
      <c r="G60" s="5" t="s">
        <v>34</v>
      </c>
      <c r="H60" s="4" t="s">
        <v>8</v>
      </c>
    </row>
    <row r="61" spans="1:9" x14ac:dyDescent="0.25">
      <c r="A61">
        <v>8</v>
      </c>
      <c r="B61">
        <v>-0.1</v>
      </c>
      <c r="C61">
        <v>0</v>
      </c>
      <c r="D61" t="s">
        <v>25</v>
      </c>
      <c r="E61" t="s">
        <v>9</v>
      </c>
      <c r="F61" t="s">
        <v>15</v>
      </c>
      <c r="G61" s="5" t="s">
        <v>34</v>
      </c>
      <c r="H61" s="4" t="s">
        <v>8</v>
      </c>
    </row>
    <row r="62" spans="1:9" x14ac:dyDescent="0.25">
      <c r="A62">
        <v>9</v>
      </c>
      <c r="B62">
        <v>-0.27500000000000002</v>
      </c>
      <c r="C62">
        <v>-0.73519999999999996</v>
      </c>
      <c r="D62" t="s">
        <v>25</v>
      </c>
      <c r="E62" t="s">
        <v>9</v>
      </c>
      <c r="F62" t="s">
        <v>25</v>
      </c>
      <c r="G62" s="5" t="s">
        <v>34</v>
      </c>
      <c r="H62" s="4" t="s">
        <v>8</v>
      </c>
    </row>
    <row r="63" spans="1:9" x14ac:dyDescent="0.25">
      <c r="A63">
        <v>10</v>
      </c>
      <c r="B63">
        <v>-0.71428571399999996</v>
      </c>
      <c r="C63">
        <v>-0.90090000000000003</v>
      </c>
      <c r="D63" t="s">
        <v>23</v>
      </c>
      <c r="E63" t="s">
        <v>8</v>
      </c>
      <c r="G63" s="5" t="s">
        <v>34</v>
      </c>
      <c r="H63" s="4" t="s">
        <v>9</v>
      </c>
    </row>
    <row r="66" spans="1:9" x14ac:dyDescent="0.25">
      <c r="A66" s="1">
        <v>44228</v>
      </c>
      <c r="B66" t="s">
        <v>5</v>
      </c>
      <c r="C66" t="s">
        <v>6</v>
      </c>
      <c r="D66" t="s">
        <v>0</v>
      </c>
      <c r="E66" t="s">
        <v>4</v>
      </c>
      <c r="F66" t="s">
        <v>29</v>
      </c>
      <c r="G66" s="4" t="s">
        <v>0</v>
      </c>
      <c r="H66" s="4" t="s">
        <v>4</v>
      </c>
      <c r="I66" s="4" t="s">
        <v>29</v>
      </c>
    </row>
    <row r="67" spans="1:9" x14ac:dyDescent="0.25">
      <c r="A67">
        <v>1</v>
      </c>
      <c r="B67">
        <v>1</v>
      </c>
      <c r="C67">
        <v>0.75060000000000004</v>
      </c>
      <c r="D67" t="s">
        <v>25</v>
      </c>
      <c r="E67" t="s">
        <v>8</v>
      </c>
      <c r="G67" s="5" t="s">
        <v>34</v>
      </c>
      <c r="H67" s="4" t="s">
        <v>8</v>
      </c>
      <c r="I67" s="4" t="s">
        <v>31</v>
      </c>
    </row>
    <row r="68" spans="1:9" x14ac:dyDescent="0.25">
      <c r="A68">
        <v>2</v>
      </c>
      <c r="B68">
        <v>0.69358132100000003</v>
      </c>
      <c r="C68">
        <v>0.77359999999999995</v>
      </c>
      <c r="D68" t="s">
        <v>25</v>
      </c>
      <c r="E68" t="s">
        <v>8</v>
      </c>
      <c r="G68" s="4" t="s">
        <v>33</v>
      </c>
      <c r="H68" s="4" t="s">
        <v>8</v>
      </c>
    </row>
    <row r="69" spans="1:9" x14ac:dyDescent="0.25">
      <c r="A69">
        <v>3</v>
      </c>
      <c r="B69">
        <v>0.53333333299999997</v>
      </c>
      <c r="C69">
        <v>0.5423</v>
      </c>
      <c r="D69" t="s">
        <v>25</v>
      </c>
      <c r="E69" t="s">
        <v>8</v>
      </c>
      <c r="G69" s="4" t="s">
        <v>33</v>
      </c>
      <c r="H69" s="4" t="s">
        <v>8</v>
      </c>
    </row>
    <row r="70" spans="1:9" x14ac:dyDescent="0.25">
      <c r="A70">
        <v>4</v>
      </c>
      <c r="B70">
        <v>0.21875</v>
      </c>
      <c r="C70">
        <v>0.66290000000000004</v>
      </c>
      <c r="D70" t="s">
        <v>25</v>
      </c>
      <c r="E70" t="s">
        <v>8</v>
      </c>
      <c r="G70" s="5" t="s">
        <v>34</v>
      </c>
      <c r="H70" s="4" t="s">
        <v>8</v>
      </c>
      <c r="I70" s="4" t="s">
        <v>31</v>
      </c>
    </row>
    <row r="71" spans="1:9" x14ac:dyDescent="0.25">
      <c r="A71">
        <v>5</v>
      </c>
      <c r="B71">
        <v>0.2</v>
      </c>
      <c r="C71">
        <v>0.29709999999999998</v>
      </c>
      <c r="D71" t="s">
        <v>25</v>
      </c>
      <c r="E71" t="s">
        <v>8</v>
      </c>
      <c r="F71" t="s">
        <v>25</v>
      </c>
      <c r="G71" s="5" t="s">
        <v>34</v>
      </c>
      <c r="H71" s="4" t="s">
        <v>8</v>
      </c>
      <c r="I71" s="4" t="s">
        <v>31</v>
      </c>
    </row>
    <row r="72" spans="1:9" x14ac:dyDescent="0.25">
      <c r="A72">
        <v>6</v>
      </c>
      <c r="B72">
        <v>1.6666667E-2</v>
      </c>
      <c r="C72">
        <v>-0.52549999999999997</v>
      </c>
      <c r="D72" t="s">
        <v>24</v>
      </c>
      <c r="E72" t="s">
        <v>9</v>
      </c>
      <c r="F72" t="s">
        <v>25</v>
      </c>
      <c r="G72" s="4" t="s">
        <v>33</v>
      </c>
      <c r="H72" s="4" t="s">
        <v>9</v>
      </c>
    </row>
    <row r="73" spans="1:9" x14ac:dyDescent="0.25">
      <c r="A73">
        <v>7</v>
      </c>
      <c r="B73">
        <v>-7.1874999999999994E-2</v>
      </c>
      <c r="C73">
        <v>-0.70960000000000001</v>
      </c>
      <c r="D73" t="s">
        <v>24</v>
      </c>
      <c r="E73" t="s">
        <v>9</v>
      </c>
      <c r="G73" s="4" t="s">
        <v>33</v>
      </c>
      <c r="H73" s="4" t="s">
        <v>9</v>
      </c>
    </row>
    <row r="74" spans="1:9" x14ac:dyDescent="0.25">
      <c r="A74">
        <v>8</v>
      </c>
      <c r="B74">
        <v>-0.3</v>
      </c>
      <c r="C74">
        <v>-0.89710000000000001</v>
      </c>
      <c r="D74" t="s">
        <v>25</v>
      </c>
      <c r="E74" t="s">
        <v>9</v>
      </c>
      <c r="G74" s="5" t="s">
        <v>34</v>
      </c>
      <c r="H74" s="4" t="s">
        <v>9</v>
      </c>
    </row>
    <row r="75" spans="1:9" x14ac:dyDescent="0.25">
      <c r="A75">
        <v>9</v>
      </c>
      <c r="B75">
        <v>-0.65</v>
      </c>
      <c r="C75">
        <v>-0.83020000000000005</v>
      </c>
      <c r="D75" t="s">
        <v>25</v>
      </c>
      <c r="E75" t="s">
        <v>9</v>
      </c>
      <c r="G75" s="5" t="s">
        <v>34</v>
      </c>
      <c r="H75" s="4" t="s">
        <v>9</v>
      </c>
      <c r="I75" s="4" t="s">
        <v>36</v>
      </c>
    </row>
    <row r="76" spans="1:9" x14ac:dyDescent="0.25">
      <c r="A76">
        <v>10</v>
      </c>
      <c r="B76">
        <v>-0.8</v>
      </c>
      <c r="C76">
        <v>-0.51060000000000005</v>
      </c>
      <c r="D76" t="s">
        <v>25</v>
      </c>
      <c r="E76" t="s">
        <v>9</v>
      </c>
      <c r="G76" s="5" t="s">
        <v>34</v>
      </c>
      <c r="H76" s="4" t="s">
        <v>9</v>
      </c>
    </row>
    <row r="79" spans="1:9" x14ac:dyDescent="0.25">
      <c r="A79" s="1">
        <v>44256</v>
      </c>
      <c r="B79" t="s">
        <v>5</v>
      </c>
      <c r="C79" t="s">
        <v>6</v>
      </c>
      <c r="D79" t="s">
        <v>0</v>
      </c>
      <c r="E79" t="s">
        <v>4</v>
      </c>
      <c r="F79" t="s">
        <v>29</v>
      </c>
      <c r="G79" s="4" t="s">
        <v>0</v>
      </c>
      <c r="H79" s="4" t="s">
        <v>4</v>
      </c>
      <c r="I79" s="4" t="s">
        <v>29</v>
      </c>
    </row>
    <row r="80" spans="1:9" x14ac:dyDescent="0.25">
      <c r="A80">
        <v>1</v>
      </c>
      <c r="B80">
        <v>0.52500000000000002</v>
      </c>
      <c r="C80">
        <v>0.62490000000000001</v>
      </c>
      <c r="D80" t="s">
        <v>23</v>
      </c>
      <c r="E80" t="s">
        <v>9</v>
      </c>
      <c r="G80" s="4" t="s">
        <v>32</v>
      </c>
      <c r="H80" s="4" t="s">
        <v>9</v>
      </c>
    </row>
    <row r="81" spans="1:9" x14ac:dyDescent="0.25">
      <c r="A81">
        <v>2</v>
      </c>
      <c r="B81">
        <v>0.5</v>
      </c>
      <c r="C81">
        <v>0.872</v>
      </c>
      <c r="D81" t="s">
        <v>23</v>
      </c>
      <c r="E81" t="s">
        <v>9</v>
      </c>
      <c r="G81" s="5" t="s">
        <v>32</v>
      </c>
      <c r="H81" s="4" t="s">
        <v>9</v>
      </c>
    </row>
    <row r="82" spans="1:9" x14ac:dyDescent="0.25">
      <c r="A82">
        <v>3</v>
      </c>
      <c r="B82">
        <v>0.41</v>
      </c>
      <c r="C82">
        <v>0.75060000000000004</v>
      </c>
      <c r="D82" t="s">
        <v>23</v>
      </c>
      <c r="E82" t="s">
        <v>9</v>
      </c>
      <c r="G82" s="4" t="s">
        <v>33</v>
      </c>
      <c r="H82" s="4" t="s">
        <v>8</v>
      </c>
    </row>
    <row r="83" spans="1:9" x14ac:dyDescent="0.25">
      <c r="A83">
        <v>4</v>
      </c>
      <c r="B83">
        <v>0.366666667</v>
      </c>
      <c r="C83">
        <v>0.82479999999999998</v>
      </c>
      <c r="D83" t="s">
        <v>23</v>
      </c>
      <c r="E83" t="s">
        <v>9</v>
      </c>
      <c r="G83" s="5" t="s">
        <v>32</v>
      </c>
      <c r="H83" s="4" t="s">
        <v>9</v>
      </c>
    </row>
    <row r="84" spans="1:9" x14ac:dyDescent="0.25">
      <c r="A84">
        <v>5</v>
      </c>
      <c r="B84">
        <v>0.2</v>
      </c>
      <c r="C84">
        <v>0.30940000000000001</v>
      </c>
      <c r="D84" t="s">
        <v>25</v>
      </c>
      <c r="E84" t="s">
        <v>8</v>
      </c>
      <c r="G84" s="4" t="s">
        <v>33</v>
      </c>
      <c r="H84" s="4" t="s">
        <v>9</v>
      </c>
    </row>
    <row r="85" spans="1:9" x14ac:dyDescent="0.25">
      <c r="A85">
        <v>6</v>
      </c>
      <c r="B85">
        <v>0.02</v>
      </c>
      <c r="C85">
        <v>-0.38179999999999997</v>
      </c>
      <c r="D85" t="s">
        <v>25</v>
      </c>
      <c r="E85" t="s">
        <v>8</v>
      </c>
      <c r="G85" s="5" t="s">
        <v>34</v>
      </c>
      <c r="H85" s="4" t="s">
        <v>8</v>
      </c>
    </row>
    <row r="86" spans="1:9" x14ac:dyDescent="0.25">
      <c r="A86">
        <v>7</v>
      </c>
      <c r="B86">
        <v>1.8749999999999999E-2</v>
      </c>
      <c r="C86">
        <v>-0.22470000000000001</v>
      </c>
      <c r="D86" t="s">
        <v>23</v>
      </c>
      <c r="E86" t="s">
        <v>9</v>
      </c>
      <c r="H86" s="4" t="s">
        <v>8</v>
      </c>
    </row>
    <row r="87" spans="1:9" x14ac:dyDescent="0.25">
      <c r="A87">
        <v>8</v>
      </c>
      <c r="B87">
        <v>-6.5656566E-2</v>
      </c>
      <c r="C87">
        <v>-0.42149999999999999</v>
      </c>
      <c r="D87" t="s">
        <v>25</v>
      </c>
      <c r="E87" t="s">
        <v>8</v>
      </c>
      <c r="G87" s="5" t="s">
        <v>34</v>
      </c>
      <c r="H87" s="4" t="s">
        <v>8</v>
      </c>
    </row>
    <row r="88" spans="1:9" x14ac:dyDescent="0.25">
      <c r="A88">
        <v>9</v>
      </c>
      <c r="B88">
        <v>-7.0833332999999998E-2</v>
      </c>
      <c r="C88">
        <v>-0.75119999999999998</v>
      </c>
      <c r="D88" t="s">
        <v>25</v>
      </c>
      <c r="E88" t="s">
        <v>8</v>
      </c>
      <c r="G88" s="5" t="s">
        <v>34</v>
      </c>
      <c r="H88" s="4" t="s">
        <v>8</v>
      </c>
    </row>
    <row r="89" spans="1:9" x14ac:dyDescent="0.25">
      <c r="A89">
        <v>10</v>
      </c>
      <c r="B89">
        <v>-0.9375</v>
      </c>
      <c r="C89">
        <v>-0.45590000000000003</v>
      </c>
      <c r="D89" t="s">
        <v>25</v>
      </c>
      <c r="E89" t="s">
        <v>9</v>
      </c>
      <c r="G89" s="5" t="s">
        <v>34</v>
      </c>
      <c r="H89" s="4" t="s">
        <v>9</v>
      </c>
      <c r="I89" s="4" t="s">
        <v>31</v>
      </c>
    </row>
    <row r="92" spans="1:9" x14ac:dyDescent="0.25">
      <c r="A92" s="1">
        <v>44287</v>
      </c>
      <c r="B92" t="s">
        <v>5</v>
      </c>
      <c r="C92" t="s">
        <v>6</v>
      </c>
      <c r="D92" t="s">
        <v>0</v>
      </c>
      <c r="E92" t="s">
        <v>4</v>
      </c>
      <c r="F92" t="s">
        <v>29</v>
      </c>
      <c r="G92" s="4" t="s">
        <v>0</v>
      </c>
      <c r="H92" s="4" t="s">
        <v>4</v>
      </c>
      <c r="I92" s="4" t="s">
        <v>29</v>
      </c>
    </row>
    <row r="93" spans="1:9" x14ac:dyDescent="0.25">
      <c r="A93">
        <v>1</v>
      </c>
      <c r="B93">
        <v>0.9</v>
      </c>
      <c r="C93">
        <v>0.73219999999999996</v>
      </c>
      <c r="D93" t="s">
        <v>24</v>
      </c>
      <c r="E93" t="s">
        <v>8</v>
      </c>
      <c r="G93" s="5" t="s">
        <v>32</v>
      </c>
      <c r="H93" s="4" t="s">
        <v>9</v>
      </c>
    </row>
    <row r="94" spans="1:9" x14ac:dyDescent="0.25">
      <c r="A94">
        <v>2</v>
      </c>
      <c r="B94">
        <v>0.8</v>
      </c>
      <c r="C94">
        <v>0.15310000000000001</v>
      </c>
      <c r="D94" t="s">
        <v>25</v>
      </c>
      <c r="E94" t="s">
        <v>8</v>
      </c>
      <c r="G94" s="5" t="s">
        <v>32</v>
      </c>
      <c r="H94" s="4" t="s">
        <v>9</v>
      </c>
    </row>
    <row r="95" spans="1:9" x14ac:dyDescent="0.25">
      <c r="A95">
        <v>3</v>
      </c>
      <c r="B95">
        <v>0.6</v>
      </c>
      <c r="C95">
        <v>0.36120000000000002</v>
      </c>
      <c r="D95" t="s">
        <v>25</v>
      </c>
      <c r="E95" t="s">
        <v>8</v>
      </c>
      <c r="F95" t="s">
        <v>25</v>
      </c>
      <c r="G95" s="4" t="s">
        <v>33</v>
      </c>
      <c r="H95" s="4" t="s">
        <v>8</v>
      </c>
    </row>
    <row r="96" spans="1:9" x14ac:dyDescent="0.25">
      <c r="A96">
        <v>4</v>
      </c>
      <c r="B96">
        <v>0.25</v>
      </c>
      <c r="C96">
        <v>0.27550000000000002</v>
      </c>
      <c r="D96" t="s">
        <v>24</v>
      </c>
      <c r="E96" t="s">
        <v>9</v>
      </c>
      <c r="G96" s="4" t="s">
        <v>33</v>
      </c>
      <c r="H96" s="4" t="s">
        <v>9</v>
      </c>
    </row>
    <row r="97" spans="1:9" x14ac:dyDescent="0.25">
      <c r="A97">
        <v>5</v>
      </c>
      <c r="B97">
        <v>0.25</v>
      </c>
      <c r="C97">
        <v>0</v>
      </c>
      <c r="D97" t="s">
        <v>24</v>
      </c>
      <c r="E97" t="s">
        <v>9</v>
      </c>
      <c r="G97" s="4" t="s">
        <v>33</v>
      </c>
      <c r="H97" s="4" t="s">
        <v>9</v>
      </c>
    </row>
    <row r="98" spans="1:9" x14ac:dyDescent="0.25">
      <c r="A98">
        <v>6</v>
      </c>
      <c r="B98">
        <v>0.10666666700000001</v>
      </c>
      <c r="C98">
        <v>0.2928</v>
      </c>
      <c r="D98" t="s">
        <v>23</v>
      </c>
      <c r="E98" t="s">
        <v>8</v>
      </c>
      <c r="G98" s="4" t="s">
        <v>33</v>
      </c>
      <c r="H98" s="4" t="s">
        <v>9</v>
      </c>
    </row>
    <row r="99" spans="1:9" x14ac:dyDescent="0.25">
      <c r="A99">
        <v>7</v>
      </c>
      <c r="B99">
        <v>0</v>
      </c>
      <c r="C99">
        <v>0</v>
      </c>
      <c r="D99" t="s">
        <v>24</v>
      </c>
      <c r="E99" t="s">
        <v>9</v>
      </c>
      <c r="G99" s="4" t="s">
        <v>33</v>
      </c>
      <c r="H99" s="4" t="s">
        <v>9</v>
      </c>
    </row>
    <row r="100" spans="1:9" x14ac:dyDescent="0.25">
      <c r="A100">
        <v>8</v>
      </c>
      <c r="B100">
        <v>0</v>
      </c>
      <c r="C100">
        <v>0</v>
      </c>
      <c r="D100" t="s">
        <v>24</v>
      </c>
      <c r="E100" t="s">
        <v>9</v>
      </c>
      <c r="G100" s="4" t="s">
        <v>33</v>
      </c>
      <c r="H100" s="4" t="s">
        <v>9</v>
      </c>
    </row>
    <row r="101" spans="1:9" x14ac:dyDescent="0.25">
      <c r="A101">
        <v>9</v>
      </c>
      <c r="B101">
        <v>-0.241666667</v>
      </c>
      <c r="C101">
        <v>-0.34</v>
      </c>
      <c r="D101" t="s">
        <v>25</v>
      </c>
      <c r="E101" t="s">
        <v>9</v>
      </c>
      <c r="G101" s="5" t="s">
        <v>34</v>
      </c>
      <c r="H101" s="4" t="s">
        <v>9</v>
      </c>
    </row>
    <row r="102" spans="1:9" x14ac:dyDescent="0.25">
      <c r="A102">
        <v>10</v>
      </c>
      <c r="B102">
        <v>-0.625</v>
      </c>
      <c r="C102">
        <v>-0.2833</v>
      </c>
      <c r="D102" t="s">
        <v>25</v>
      </c>
      <c r="E102" t="s">
        <v>9</v>
      </c>
      <c r="G102" s="5" t="s">
        <v>34</v>
      </c>
      <c r="H102" s="4" t="s">
        <v>9</v>
      </c>
    </row>
    <row r="105" spans="1:9" x14ac:dyDescent="0.25">
      <c r="A105" s="1">
        <v>44317</v>
      </c>
      <c r="B105" t="s">
        <v>5</v>
      </c>
      <c r="C105" t="s">
        <v>6</v>
      </c>
      <c r="D105" t="s">
        <v>0</v>
      </c>
      <c r="E105" t="s">
        <v>4</v>
      </c>
      <c r="F105" t="s">
        <v>29</v>
      </c>
      <c r="G105" s="4" t="s">
        <v>0</v>
      </c>
      <c r="H105" s="4" t="s">
        <v>4</v>
      </c>
      <c r="I105" s="4" t="s">
        <v>29</v>
      </c>
    </row>
    <row r="106" spans="1:9" x14ac:dyDescent="0.25">
      <c r="A106">
        <v>1</v>
      </c>
      <c r="B106">
        <v>0.8</v>
      </c>
      <c r="C106">
        <v>0.62490000000000001</v>
      </c>
      <c r="D106" t="s">
        <v>23</v>
      </c>
      <c r="E106" t="s">
        <v>9</v>
      </c>
      <c r="G106" s="5" t="s">
        <v>32</v>
      </c>
      <c r="H106" s="4" t="s">
        <v>9</v>
      </c>
    </row>
    <row r="107" spans="1:9" x14ac:dyDescent="0.25">
      <c r="A107">
        <v>2</v>
      </c>
      <c r="B107">
        <v>0.625</v>
      </c>
      <c r="C107">
        <v>0.49259999999999998</v>
      </c>
      <c r="D107" t="s">
        <v>25</v>
      </c>
      <c r="E107" t="s">
        <v>8</v>
      </c>
      <c r="G107" s="5" t="s">
        <v>34</v>
      </c>
      <c r="H107" s="4" t="s">
        <v>8</v>
      </c>
    </row>
    <row r="108" spans="1:9" x14ac:dyDescent="0.25">
      <c r="A108">
        <v>3</v>
      </c>
      <c r="B108">
        <v>0.7</v>
      </c>
      <c r="C108">
        <v>0.59399999999999997</v>
      </c>
      <c r="D108" t="s">
        <v>24</v>
      </c>
      <c r="E108" t="s">
        <v>8</v>
      </c>
      <c r="F108" t="s">
        <v>25</v>
      </c>
      <c r="G108" s="4" t="s">
        <v>33</v>
      </c>
      <c r="H108" s="4" t="s">
        <v>8</v>
      </c>
    </row>
    <row r="109" spans="1:9" x14ac:dyDescent="0.25">
      <c r="A109">
        <v>4</v>
      </c>
      <c r="B109">
        <v>0.55416666699999995</v>
      </c>
      <c r="C109">
        <v>0.89739999999999998</v>
      </c>
      <c r="D109" t="s">
        <v>24</v>
      </c>
      <c r="E109" t="s">
        <v>8</v>
      </c>
      <c r="F109" t="s">
        <v>25</v>
      </c>
      <c r="G109" s="5" t="s">
        <v>34</v>
      </c>
      <c r="H109" s="4" t="s">
        <v>8</v>
      </c>
    </row>
    <row r="110" spans="1:9" x14ac:dyDescent="0.25">
      <c r="A110">
        <v>5</v>
      </c>
      <c r="B110">
        <v>0.5</v>
      </c>
      <c r="C110">
        <v>0.29599999999999999</v>
      </c>
      <c r="D110" t="s">
        <v>25</v>
      </c>
      <c r="E110" t="s">
        <v>8</v>
      </c>
      <c r="G110" s="4" t="s">
        <v>33</v>
      </c>
      <c r="H110" s="4" t="s">
        <v>8</v>
      </c>
    </row>
    <row r="111" spans="1:9" x14ac:dyDescent="0.25">
      <c r="A111">
        <v>6</v>
      </c>
      <c r="B111">
        <v>0.34368686900000001</v>
      </c>
      <c r="C111">
        <v>0.9456</v>
      </c>
      <c r="D111" t="s">
        <v>23</v>
      </c>
      <c r="E111" t="s">
        <v>9</v>
      </c>
      <c r="G111" s="5" t="s">
        <v>32</v>
      </c>
      <c r="H111" s="4" t="s">
        <v>9</v>
      </c>
    </row>
    <row r="112" spans="1:9" x14ac:dyDescent="0.25">
      <c r="A112">
        <v>7</v>
      </c>
      <c r="B112">
        <v>0.3</v>
      </c>
      <c r="C112">
        <v>0.73460000000000003</v>
      </c>
      <c r="D112" t="s">
        <v>25</v>
      </c>
      <c r="E112" t="s">
        <v>8</v>
      </c>
      <c r="F112" t="s">
        <v>25</v>
      </c>
      <c r="G112" s="4" t="s">
        <v>33</v>
      </c>
      <c r="H112" s="4" t="s">
        <v>8</v>
      </c>
    </row>
    <row r="113" spans="1:9" x14ac:dyDescent="0.25">
      <c r="A113">
        <v>8</v>
      </c>
      <c r="B113">
        <v>0.28571428599999998</v>
      </c>
      <c r="C113">
        <v>0</v>
      </c>
      <c r="D113" t="s">
        <v>25</v>
      </c>
      <c r="E113" t="s">
        <v>8</v>
      </c>
      <c r="F113" t="s">
        <v>25</v>
      </c>
      <c r="G113" s="4" t="s">
        <v>33</v>
      </c>
      <c r="H113" s="4" t="s">
        <v>8</v>
      </c>
    </row>
    <row r="114" spans="1:9" x14ac:dyDescent="0.25">
      <c r="A114">
        <v>9</v>
      </c>
      <c r="B114">
        <v>0.23749999999999999</v>
      </c>
      <c r="C114">
        <v>0.73509999999999998</v>
      </c>
      <c r="D114" t="s">
        <v>23</v>
      </c>
      <c r="E114" t="s">
        <v>9</v>
      </c>
      <c r="F114" t="s">
        <v>15</v>
      </c>
      <c r="G114" s="5" t="s">
        <v>32</v>
      </c>
      <c r="H114" s="4" t="s">
        <v>9</v>
      </c>
    </row>
    <row r="115" spans="1:9" x14ac:dyDescent="0.25">
      <c r="A115">
        <v>10</v>
      </c>
      <c r="B115">
        <v>-0.1</v>
      </c>
      <c r="C115">
        <v>0.16950000000000001</v>
      </c>
      <c r="D115" t="s">
        <v>24</v>
      </c>
      <c r="E115" t="s">
        <v>9</v>
      </c>
      <c r="F115" t="s">
        <v>25</v>
      </c>
      <c r="G115" s="5" t="s">
        <v>34</v>
      </c>
      <c r="H115" s="4" t="s">
        <v>8</v>
      </c>
    </row>
    <row r="118" spans="1:9" x14ac:dyDescent="0.25">
      <c r="A118" s="1">
        <v>44348</v>
      </c>
      <c r="B118" t="s">
        <v>5</v>
      </c>
      <c r="C118" t="s">
        <v>6</v>
      </c>
      <c r="D118" t="s">
        <v>0</v>
      </c>
      <c r="E118" t="s">
        <v>4</v>
      </c>
      <c r="F118" t="s">
        <v>29</v>
      </c>
      <c r="G118" s="4" t="s">
        <v>0</v>
      </c>
      <c r="H118" s="4" t="s">
        <v>4</v>
      </c>
      <c r="I118" s="4" t="s">
        <v>29</v>
      </c>
    </row>
    <row r="119" spans="1:9" x14ac:dyDescent="0.25">
      <c r="A119">
        <v>1</v>
      </c>
      <c r="B119">
        <v>1</v>
      </c>
      <c r="C119">
        <v>0.70960000000000001</v>
      </c>
      <c r="D119" t="s">
        <v>23</v>
      </c>
      <c r="E119" t="s">
        <v>9</v>
      </c>
      <c r="G119" s="5" t="s">
        <v>32</v>
      </c>
      <c r="H119" s="4" t="s">
        <v>9</v>
      </c>
    </row>
    <row r="120" spans="1:9" x14ac:dyDescent="0.25">
      <c r="A120">
        <v>2</v>
      </c>
      <c r="B120">
        <v>0.75</v>
      </c>
      <c r="C120">
        <v>0.62390000000000001</v>
      </c>
      <c r="D120" t="s">
        <v>23</v>
      </c>
      <c r="E120" t="s">
        <v>9</v>
      </c>
      <c r="G120" s="5" t="s">
        <v>32</v>
      </c>
      <c r="H120" s="4" t="s">
        <v>9</v>
      </c>
    </row>
    <row r="121" spans="1:9" x14ac:dyDescent="0.25">
      <c r="A121">
        <v>3</v>
      </c>
      <c r="B121">
        <v>0.65</v>
      </c>
      <c r="C121">
        <v>0.7964</v>
      </c>
      <c r="D121" t="s">
        <v>23</v>
      </c>
      <c r="E121" t="s">
        <v>9</v>
      </c>
      <c r="G121" s="5" t="s">
        <v>32</v>
      </c>
      <c r="H121" s="4" t="s">
        <v>9</v>
      </c>
    </row>
    <row r="122" spans="1:9" x14ac:dyDescent="0.25">
      <c r="A122">
        <v>4</v>
      </c>
      <c r="B122">
        <v>0.36931818199999999</v>
      </c>
      <c r="C122">
        <v>0.95909999999999995</v>
      </c>
      <c r="D122" t="s">
        <v>24</v>
      </c>
      <c r="E122" t="s">
        <v>9</v>
      </c>
      <c r="G122" s="4" t="s">
        <v>33</v>
      </c>
      <c r="H122" s="4" t="s">
        <v>9</v>
      </c>
    </row>
    <row r="123" spans="1:9" x14ac:dyDescent="0.25">
      <c r="A123">
        <v>5</v>
      </c>
      <c r="B123">
        <v>0.18181818199999999</v>
      </c>
      <c r="C123">
        <v>-0.1779</v>
      </c>
      <c r="D123" t="s">
        <v>25</v>
      </c>
      <c r="E123" t="s">
        <v>8</v>
      </c>
      <c r="F123" t="s">
        <v>25</v>
      </c>
      <c r="G123" s="4" t="s">
        <v>33</v>
      </c>
      <c r="H123" s="4" t="s">
        <v>9</v>
      </c>
    </row>
    <row r="124" spans="1:9" x14ac:dyDescent="0.25">
      <c r="A124">
        <v>6</v>
      </c>
      <c r="B124">
        <v>0</v>
      </c>
      <c r="C124">
        <v>0.40189999999999998</v>
      </c>
      <c r="D124" t="s">
        <v>25</v>
      </c>
      <c r="E124" t="s">
        <v>8</v>
      </c>
      <c r="F124" t="s">
        <v>25</v>
      </c>
      <c r="G124" s="4" t="s">
        <v>33</v>
      </c>
      <c r="H124" s="4" t="s">
        <v>9</v>
      </c>
    </row>
    <row r="125" spans="1:9" x14ac:dyDescent="0.25">
      <c r="A125">
        <v>7</v>
      </c>
      <c r="B125">
        <v>-1.5625E-2</v>
      </c>
      <c r="C125">
        <v>-0.82210000000000005</v>
      </c>
      <c r="D125" t="s">
        <v>25</v>
      </c>
      <c r="E125" t="s">
        <v>8</v>
      </c>
      <c r="F125" t="s">
        <v>25</v>
      </c>
      <c r="G125" s="5" t="s">
        <v>34</v>
      </c>
      <c r="H125" s="4" t="s">
        <v>8</v>
      </c>
    </row>
    <row r="126" spans="1:9" x14ac:dyDescent="0.25">
      <c r="A126">
        <v>8</v>
      </c>
      <c r="B126">
        <v>-6.25E-2</v>
      </c>
      <c r="C126">
        <v>-0.81759999999999999</v>
      </c>
      <c r="D126" t="s">
        <v>25</v>
      </c>
      <c r="E126" t="s">
        <v>8</v>
      </c>
      <c r="F126" t="s">
        <v>25</v>
      </c>
      <c r="G126" s="5" t="s">
        <v>34</v>
      </c>
      <c r="H126" s="4" t="s">
        <v>8</v>
      </c>
    </row>
    <row r="127" spans="1:9" x14ac:dyDescent="0.25">
      <c r="A127">
        <v>9</v>
      </c>
      <c r="B127">
        <v>-0.4</v>
      </c>
      <c r="C127">
        <v>0.34</v>
      </c>
      <c r="D127" t="s">
        <v>25</v>
      </c>
      <c r="E127" t="s">
        <v>9</v>
      </c>
      <c r="F127" t="s">
        <v>25</v>
      </c>
      <c r="G127" s="5" t="s">
        <v>34</v>
      </c>
      <c r="H127" s="4" t="s">
        <v>9</v>
      </c>
    </row>
    <row r="128" spans="1:9" x14ac:dyDescent="0.25">
      <c r="A128">
        <v>10</v>
      </c>
      <c r="B128">
        <v>-1</v>
      </c>
      <c r="C128">
        <v>-0.79510000000000003</v>
      </c>
      <c r="D128" t="s">
        <v>25</v>
      </c>
      <c r="E128" t="s">
        <v>9</v>
      </c>
      <c r="F128" t="s">
        <v>25</v>
      </c>
      <c r="G128" s="5" t="s">
        <v>34</v>
      </c>
      <c r="H128" s="4" t="s">
        <v>9</v>
      </c>
    </row>
    <row r="131" spans="1:9" x14ac:dyDescent="0.25">
      <c r="A131" s="1">
        <v>44378</v>
      </c>
      <c r="B131" t="s">
        <v>5</v>
      </c>
      <c r="C131" t="s">
        <v>6</v>
      </c>
      <c r="D131" t="s">
        <v>0</v>
      </c>
      <c r="E131" t="s">
        <v>4</v>
      </c>
      <c r="F131" t="s">
        <v>29</v>
      </c>
      <c r="G131" s="4" t="s">
        <v>0</v>
      </c>
      <c r="H131" s="4" t="s">
        <v>4</v>
      </c>
      <c r="I131" s="4" t="s">
        <v>29</v>
      </c>
    </row>
    <row r="132" spans="1:9" x14ac:dyDescent="0.25">
      <c r="A132">
        <v>1</v>
      </c>
      <c r="B132">
        <v>0.9</v>
      </c>
      <c r="C132">
        <v>0.58589999999999998</v>
      </c>
      <c r="D132" t="s">
        <v>25</v>
      </c>
      <c r="E132" t="s">
        <v>8</v>
      </c>
      <c r="F132" t="s">
        <v>46</v>
      </c>
      <c r="G132" s="5" t="s">
        <v>32</v>
      </c>
      <c r="H132" s="4" t="s">
        <v>9</v>
      </c>
    </row>
    <row r="133" spans="1:9" x14ac:dyDescent="0.25">
      <c r="A133">
        <v>2</v>
      </c>
      <c r="B133">
        <v>0.8</v>
      </c>
      <c r="C133">
        <v>-0.67800000000000005</v>
      </c>
      <c r="D133" t="s">
        <v>25</v>
      </c>
      <c r="E133" t="s">
        <v>8</v>
      </c>
      <c r="F133" t="s">
        <v>47</v>
      </c>
      <c r="G133" s="5" t="s">
        <v>34</v>
      </c>
      <c r="H133" s="4" t="s">
        <v>8</v>
      </c>
    </row>
    <row r="134" spans="1:9" x14ac:dyDescent="0.25">
      <c r="A134">
        <v>3</v>
      </c>
      <c r="B134">
        <v>0.55000000000000004</v>
      </c>
      <c r="C134">
        <v>-0.58989999999999998</v>
      </c>
      <c r="D134" t="s">
        <v>24</v>
      </c>
      <c r="E134" t="s">
        <v>8</v>
      </c>
      <c r="F134" t="s">
        <v>15</v>
      </c>
      <c r="G134" s="4" t="s">
        <v>33</v>
      </c>
      <c r="H134" s="4" t="s">
        <v>8</v>
      </c>
    </row>
    <row r="135" spans="1:9" x14ac:dyDescent="0.25">
      <c r="A135">
        <v>4</v>
      </c>
      <c r="B135">
        <v>0.41666666699999999</v>
      </c>
      <c r="C135">
        <v>0</v>
      </c>
      <c r="D135" t="s">
        <v>24</v>
      </c>
      <c r="E135" t="s">
        <v>8</v>
      </c>
      <c r="G135" s="4" t="s">
        <v>33</v>
      </c>
      <c r="H135" s="4" t="s">
        <v>8</v>
      </c>
    </row>
    <row r="136" spans="1:9" x14ac:dyDescent="0.25">
      <c r="A136">
        <v>5</v>
      </c>
      <c r="B136">
        <v>0.22727272700000001</v>
      </c>
      <c r="C136">
        <v>0.872</v>
      </c>
      <c r="D136" t="s">
        <v>25</v>
      </c>
      <c r="E136" t="s">
        <v>8</v>
      </c>
      <c r="G136" s="4" t="s">
        <v>33</v>
      </c>
      <c r="H136" s="4" t="s">
        <v>9</v>
      </c>
    </row>
    <row r="137" spans="1:9" x14ac:dyDescent="0.25">
      <c r="A137">
        <v>6</v>
      </c>
      <c r="B137">
        <v>0.17499999999999999</v>
      </c>
      <c r="C137">
        <v>0.70879999999999999</v>
      </c>
      <c r="D137" t="s">
        <v>25</v>
      </c>
      <c r="E137" t="s">
        <v>8</v>
      </c>
      <c r="G137" s="4" t="s">
        <v>33</v>
      </c>
      <c r="H137" s="4" t="s">
        <v>9</v>
      </c>
    </row>
    <row r="138" spans="1:9" x14ac:dyDescent="0.25">
      <c r="A138">
        <v>7</v>
      </c>
      <c r="B138">
        <v>-0.15</v>
      </c>
      <c r="C138">
        <v>-0.75009999999999999</v>
      </c>
      <c r="D138" t="s">
        <v>25</v>
      </c>
      <c r="E138" t="s">
        <v>9</v>
      </c>
      <c r="G138" s="5" t="s">
        <v>34</v>
      </c>
      <c r="H138" s="4" t="s">
        <v>9</v>
      </c>
    </row>
    <row r="139" spans="1:9" x14ac:dyDescent="0.25">
      <c r="A139">
        <v>8</v>
      </c>
      <c r="B139">
        <v>-0.25</v>
      </c>
      <c r="C139">
        <v>-0.24110000000000001</v>
      </c>
      <c r="D139" t="s">
        <v>25</v>
      </c>
      <c r="E139" t="s">
        <v>9</v>
      </c>
      <c r="G139" s="5" t="s">
        <v>34</v>
      </c>
      <c r="H139" s="4" t="s">
        <v>9</v>
      </c>
    </row>
    <row r="140" spans="1:9" x14ac:dyDescent="0.25">
      <c r="A140">
        <v>9</v>
      </c>
      <c r="B140">
        <v>-0.282386364</v>
      </c>
      <c r="C140">
        <v>-0.76270000000000004</v>
      </c>
      <c r="D140" t="s">
        <v>25</v>
      </c>
      <c r="E140" t="s">
        <v>9</v>
      </c>
      <c r="F140" t="s">
        <v>25</v>
      </c>
      <c r="G140" s="5" t="s">
        <v>34</v>
      </c>
      <c r="H140" s="4" t="s">
        <v>9</v>
      </c>
    </row>
    <row r="141" spans="1:9" x14ac:dyDescent="0.25">
      <c r="A141">
        <v>10</v>
      </c>
      <c r="B141">
        <v>-0.8</v>
      </c>
      <c r="C141">
        <v>-0.38179999999999997</v>
      </c>
      <c r="D141" t="s">
        <v>25</v>
      </c>
      <c r="E141" t="s">
        <v>9</v>
      </c>
      <c r="G141" s="5" t="s">
        <v>34</v>
      </c>
      <c r="H141" s="4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414A-FDED-4866-BA6C-D19B91A70202}">
  <dimension ref="A1:P141"/>
  <sheetViews>
    <sheetView tabSelected="1" workbookViewId="0"/>
  </sheetViews>
  <sheetFormatPr defaultRowHeight="15" x14ac:dyDescent="0.25"/>
  <cols>
    <col min="3" max="6" width="9.140625" customWidth="1"/>
    <col min="7" max="10" width="9.140625" style="4"/>
  </cols>
  <sheetData>
    <row r="1" spans="1:16" x14ac:dyDescent="0.25">
      <c r="A1" s="1">
        <v>44075</v>
      </c>
      <c r="B1" t="s">
        <v>7</v>
      </c>
      <c r="C1" t="s">
        <v>0</v>
      </c>
      <c r="D1" t="s">
        <v>4</v>
      </c>
      <c r="E1" t="s">
        <v>28</v>
      </c>
      <c r="F1" t="s">
        <v>29</v>
      </c>
      <c r="G1" s="4" t="s">
        <v>0</v>
      </c>
      <c r="H1" s="4" t="s">
        <v>4</v>
      </c>
      <c r="I1" s="4" t="s">
        <v>28</v>
      </c>
      <c r="J1" s="4" t="s">
        <v>29</v>
      </c>
      <c r="L1" t="s">
        <v>11</v>
      </c>
      <c r="M1" t="s">
        <v>12</v>
      </c>
      <c r="N1" t="s">
        <v>13</v>
      </c>
      <c r="O1" t="s">
        <v>12</v>
      </c>
      <c r="P1" t="s">
        <v>13</v>
      </c>
    </row>
    <row r="2" spans="1:16" x14ac:dyDescent="0.25">
      <c r="A2">
        <v>1</v>
      </c>
      <c r="B2" t="s">
        <v>16</v>
      </c>
      <c r="C2" t="s">
        <v>27</v>
      </c>
      <c r="D2" t="s">
        <v>8</v>
      </c>
      <c r="E2" t="s">
        <v>9</v>
      </c>
      <c r="G2" s="4" t="s">
        <v>37</v>
      </c>
      <c r="H2" s="4" t="s">
        <v>8</v>
      </c>
      <c r="I2" s="4" t="s">
        <v>9</v>
      </c>
      <c r="L2" s="1">
        <v>44075</v>
      </c>
      <c r="M2">
        <f>COUNTIF(D2:D11,"Y")+COUNTIF(H2:H11, "Y")</f>
        <v>5</v>
      </c>
      <c r="N2" s="2">
        <f>M2/20</f>
        <v>0.25</v>
      </c>
      <c r="O2">
        <f>COUNTIF(E2:E11,"Y")+COUNTIF(I2:I11, "Y")</f>
        <v>8</v>
      </c>
      <c r="P2" s="2">
        <f>O2/20</f>
        <v>0.4</v>
      </c>
    </row>
    <row r="3" spans="1:16" ht="30" x14ac:dyDescent="0.25">
      <c r="A3">
        <v>2</v>
      </c>
      <c r="B3" t="s">
        <v>16</v>
      </c>
      <c r="C3" t="s">
        <v>27</v>
      </c>
      <c r="D3" t="s">
        <v>8</v>
      </c>
      <c r="E3" t="s">
        <v>9</v>
      </c>
      <c r="G3" s="4" t="s">
        <v>38</v>
      </c>
      <c r="H3" s="4" t="s">
        <v>8</v>
      </c>
      <c r="I3" s="4" t="s">
        <v>8</v>
      </c>
      <c r="L3" s="1">
        <v>44105</v>
      </c>
      <c r="M3">
        <f>COUNTIF(D15:D24,"Y")+ COUNTIF(H15:H24,"Y")</f>
        <v>1</v>
      </c>
      <c r="N3" s="2">
        <f t="shared" ref="N3:P12" si="0">M3/20</f>
        <v>0.05</v>
      </c>
      <c r="O3">
        <f>COUNTIF(E15:E24,"Y")+ COUNTIF(I15:I24,"Y")</f>
        <v>3</v>
      </c>
      <c r="P3" s="2">
        <f t="shared" si="0"/>
        <v>0.15</v>
      </c>
    </row>
    <row r="4" spans="1:16" x14ac:dyDescent="0.25">
      <c r="A4">
        <v>3</v>
      </c>
      <c r="B4" t="s">
        <v>16</v>
      </c>
      <c r="C4" t="s">
        <v>22</v>
      </c>
      <c r="D4" t="s">
        <v>8</v>
      </c>
      <c r="E4" t="s">
        <v>8</v>
      </c>
      <c r="G4" s="4" t="s">
        <v>39</v>
      </c>
      <c r="H4" s="4" t="s">
        <v>8</v>
      </c>
      <c r="I4" s="4" t="s">
        <v>8</v>
      </c>
      <c r="L4" s="1">
        <v>44136</v>
      </c>
      <c r="M4">
        <f>COUNTIF(D28:D37,"Y")+ COUNTIF(H28:H37,"Y")</f>
        <v>3</v>
      </c>
      <c r="N4" s="2">
        <f t="shared" si="0"/>
        <v>0.15</v>
      </c>
      <c r="O4">
        <f>COUNTIF(E28:E37,"Y")+ COUNTIF(I28:I37,"Y")</f>
        <v>3</v>
      </c>
      <c r="P4" s="2">
        <f t="shared" si="0"/>
        <v>0.15</v>
      </c>
    </row>
    <row r="5" spans="1:16" x14ac:dyDescent="0.25">
      <c r="A5">
        <v>4</v>
      </c>
      <c r="B5" t="s">
        <v>17</v>
      </c>
      <c r="C5" t="s">
        <v>27</v>
      </c>
      <c r="D5" t="s">
        <v>8</v>
      </c>
      <c r="E5" t="s">
        <v>8</v>
      </c>
      <c r="G5" s="4" t="s">
        <v>37</v>
      </c>
      <c r="H5" s="4" t="s">
        <v>8</v>
      </c>
      <c r="I5" s="4" t="s">
        <v>8</v>
      </c>
      <c r="L5" s="1">
        <v>44166</v>
      </c>
      <c r="M5">
        <f>COUNTIF(D41:D50,"Y")+ COUNTIF(H41:H50,"Y")</f>
        <v>4</v>
      </c>
      <c r="N5" s="2">
        <f t="shared" si="0"/>
        <v>0.2</v>
      </c>
      <c r="O5">
        <f>COUNTIF(E41:E50,"Y")+ COUNTIF(I41:I50,"Y")</f>
        <v>4</v>
      </c>
      <c r="P5" s="2">
        <f t="shared" si="0"/>
        <v>0.2</v>
      </c>
    </row>
    <row r="6" spans="1:16" x14ac:dyDescent="0.25">
      <c r="A6">
        <v>5</v>
      </c>
      <c r="B6" t="s">
        <v>17</v>
      </c>
      <c r="C6" t="s">
        <v>17</v>
      </c>
      <c r="D6" t="s">
        <v>9</v>
      </c>
      <c r="E6" t="s">
        <v>9</v>
      </c>
      <c r="G6" s="4" t="s">
        <v>37</v>
      </c>
      <c r="H6" s="4" t="s">
        <v>8</v>
      </c>
      <c r="I6" s="4" t="s">
        <v>8</v>
      </c>
      <c r="L6" s="1">
        <v>44197</v>
      </c>
      <c r="M6">
        <f>COUNTIF(D54:D63,"Y")+ COUNTIF(H54:H63,"Y")</f>
        <v>2</v>
      </c>
      <c r="N6" s="2">
        <f t="shared" si="0"/>
        <v>0.1</v>
      </c>
      <c r="O6">
        <f>COUNTIF(E54:E63,"Y")+ COUNTIF(I54:I63,"Y")</f>
        <v>3</v>
      </c>
      <c r="P6" s="2">
        <f t="shared" si="0"/>
        <v>0.15</v>
      </c>
    </row>
    <row r="7" spans="1:16" x14ac:dyDescent="0.25">
      <c r="A7">
        <v>6</v>
      </c>
      <c r="B7" t="s">
        <v>17</v>
      </c>
      <c r="C7" t="s">
        <v>17</v>
      </c>
      <c r="D7" t="s">
        <v>9</v>
      </c>
      <c r="E7" t="s">
        <v>9</v>
      </c>
      <c r="G7" s="4" t="s">
        <v>40</v>
      </c>
      <c r="H7" s="4" t="s">
        <v>8</v>
      </c>
      <c r="I7" s="4" t="s">
        <v>8</v>
      </c>
      <c r="L7" s="1">
        <v>44228</v>
      </c>
      <c r="M7">
        <f>COUNTIF(D67:D76,"Y")+ COUNTIF(H67:H76,"Y")</f>
        <v>2</v>
      </c>
      <c r="N7" s="2">
        <f t="shared" si="0"/>
        <v>0.1</v>
      </c>
      <c r="O7">
        <f>COUNTIF(E67:E76,"Y")+ COUNTIF(I67:I76,"Y")</f>
        <v>4</v>
      </c>
      <c r="P7" s="2">
        <f t="shared" si="0"/>
        <v>0.2</v>
      </c>
    </row>
    <row r="8" spans="1:16" ht="30" x14ac:dyDescent="0.25">
      <c r="A8">
        <v>7</v>
      </c>
      <c r="B8" t="s">
        <v>18</v>
      </c>
      <c r="C8" t="s">
        <v>22</v>
      </c>
      <c r="D8" t="s">
        <v>8</v>
      </c>
      <c r="E8" t="s">
        <v>8</v>
      </c>
      <c r="G8" s="4" t="s">
        <v>38</v>
      </c>
      <c r="H8" s="4" t="s">
        <v>8</v>
      </c>
      <c r="I8" s="4" t="s">
        <v>8</v>
      </c>
      <c r="L8" s="1">
        <v>44256</v>
      </c>
      <c r="M8">
        <f>COUNTIF(D80:D89,"Y")+ COUNTIF(H80:H89,"Y")</f>
        <v>2</v>
      </c>
      <c r="N8" s="2">
        <f t="shared" si="0"/>
        <v>0.1</v>
      </c>
      <c r="O8">
        <f>COUNTIF(E80:E89,"Y")+ COUNTIF(I80:I89,"Y")</f>
        <v>3</v>
      </c>
      <c r="P8" s="2">
        <f t="shared" si="0"/>
        <v>0.15</v>
      </c>
    </row>
    <row r="9" spans="1:16" x14ac:dyDescent="0.25">
      <c r="A9">
        <v>8</v>
      </c>
      <c r="B9" t="s">
        <v>19</v>
      </c>
      <c r="C9" t="s">
        <v>27</v>
      </c>
      <c r="D9" t="s">
        <v>8</v>
      </c>
      <c r="E9" t="s">
        <v>8</v>
      </c>
      <c r="G9" s="4" t="s">
        <v>37</v>
      </c>
      <c r="H9" s="4" t="s">
        <v>8</v>
      </c>
      <c r="I9" s="4" t="s">
        <v>8</v>
      </c>
      <c r="L9" s="1">
        <v>44287</v>
      </c>
      <c r="M9">
        <f>COUNTIF(D93:D102,"Y")+ COUNTIF(H93:H102,"Y")</f>
        <v>1</v>
      </c>
      <c r="N9" s="2">
        <f t="shared" si="0"/>
        <v>0.05</v>
      </c>
      <c r="O9">
        <f>COUNTIF(E93:E102,"Y")+ COUNTIF(I93:I102,"Y")</f>
        <v>7</v>
      </c>
      <c r="P9" s="2">
        <f t="shared" si="0"/>
        <v>0.35</v>
      </c>
    </row>
    <row r="10" spans="1:16" x14ac:dyDescent="0.25">
      <c r="A10">
        <v>9</v>
      </c>
      <c r="B10" t="s">
        <v>20</v>
      </c>
      <c r="C10" t="s">
        <v>20</v>
      </c>
      <c r="D10" t="s">
        <v>9</v>
      </c>
      <c r="E10" t="s">
        <v>9</v>
      </c>
      <c r="G10" s="4" t="s">
        <v>37</v>
      </c>
      <c r="H10" s="4" t="s">
        <v>8</v>
      </c>
      <c r="I10" s="4" t="s">
        <v>8</v>
      </c>
      <c r="L10" s="1">
        <v>44317</v>
      </c>
      <c r="M10">
        <f>COUNTIF(D106:D115,"Y")+ COUNTIF(H106:H115,"Y")</f>
        <v>6</v>
      </c>
      <c r="N10" s="2">
        <f t="shared" si="0"/>
        <v>0.3</v>
      </c>
      <c r="O10">
        <f>COUNTIF(E106:E115,"Y")+ COUNTIF(I106:I115,"Y")</f>
        <v>9</v>
      </c>
      <c r="P10" s="2">
        <f t="shared" si="0"/>
        <v>0.45</v>
      </c>
    </row>
    <row r="11" spans="1:16" x14ac:dyDescent="0.25">
      <c r="A11">
        <v>10</v>
      </c>
      <c r="B11" t="s">
        <v>21</v>
      </c>
      <c r="C11" t="s">
        <v>21</v>
      </c>
      <c r="D11" t="s">
        <v>9</v>
      </c>
      <c r="E11" t="s">
        <v>9</v>
      </c>
      <c r="G11" s="4" t="s">
        <v>40</v>
      </c>
      <c r="H11" s="4" t="s">
        <v>9</v>
      </c>
      <c r="I11" s="4" t="s">
        <v>9</v>
      </c>
      <c r="L11" s="1">
        <v>44348</v>
      </c>
      <c r="M11">
        <f>COUNTIF(D119:D128,"Y")+ COUNTIF(H119:H128,"Y")</f>
        <v>6</v>
      </c>
      <c r="N11" s="2">
        <f t="shared" si="0"/>
        <v>0.3</v>
      </c>
      <c r="O11">
        <f>COUNTIF(E119:E128,"Y")+ COUNTIF(I119:I128,"Y")</f>
        <v>7</v>
      </c>
      <c r="P11" s="2">
        <f t="shared" si="0"/>
        <v>0.35</v>
      </c>
    </row>
    <row r="12" spans="1:16" x14ac:dyDescent="0.25">
      <c r="L12" s="1">
        <v>44378</v>
      </c>
      <c r="M12">
        <f>COUNTIF(D132:D141,"Y")+ COUNTIF(H132:H141,"Y")</f>
        <v>2</v>
      </c>
      <c r="N12" s="2">
        <f t="shared" si="0"/>
        <v>0.1</v>
      </c>
      <c r="O12">
        <f>COUNTIF(E132:E141,"Y")+ COUNTIF(I132:I141,"Y")</f>
        <v>5</v>
      </c>
      <c r="P12" s="2">
        <f t="shared" si="0"/>
        <v>0.25</v>
      </c>
    </row>
    <row r="13" spans="1:16" x14ac:dyDescent="0.25">
      <c r="L13" t="s">
        <v>14</v>
      </c>
      <c r="N13" s="3">
        <f>AVERAGE(N2:N12)</f>
        <v>0.15454545454545454</v>
      </c>
      <c r="P13" s="3">
        <f>AVERAGE(P2:P12)</f>
        <v>0.25454545454545457</v>
      </c>
    </row>
    <row r="14" spans="1:16" x14ac:dyDescent="0.25">
      <c r="A14" s="1">
        <v>44105</v>
      </c>
      <c r="B14" t="s">
        <v>7</v>
      </c>
      <c r="C14" t="s">
        <v>0</v>
      </c>
      <c r="D14" t="s">
        <v>4</v>
      </c>
      <c r="E14" t="s">
        <v>4</v>
      </c>
      <c r="F14" t="s">
        <v>29</v>
      </c>
      <c r="G14" s="4" t="s">
        <v>0</v>
      </c>
      <c r="H14" s="4" t="s">
        <v>4</v>
      </c>
      <c r="I14" s="4" t="s">
        <v>4</v>
      </c>
      <c r="J14" s="4" t="s">
        <v>29</v>
      </c>
    </row>
    <row r="15" spans="1:16" x14ac:dyDescent="0.25">
      <c r="A15">
        <v>1</v>
      </c>
      <c r="B15" t="s">
        <v>16</v>
      </c>
      <c r="C15" t="s">
        <v>27</v>
      </c>
      <c r="D15" t="s">
        <v>8</v>
      </c>
      <c r="E15" t="s">
        <v>9</v>
      </c>
      <c r="G15" s="4" t="s">
        <v>37</v>
      </c>
      <c r="H15" s="4" t="s">
        <v>8</v>
      </c>
      <c r="I15" s="4" t="s">
        <v>9</v>
      </c>
    </row>
    <row r="16" spans="1:16" ht="30" x14ac:dyDescent="0.25">
      <c r="A16">
        <v>2</v>
      </c>
      <c r="B16" t="s">
        <v>16</v>
      </c>
      <c r="C16" t="s">
        <v>22</v>
      </c>
      <c r="D16" t="s">
        <v>8</v>
      </c>
      <c r="E16" t="s">
        <v>8</v>
      </c>
      <c r="G16" s="4" t="s">
        <v>38</v>
      </c>
      <c r="H16" s="4" t="s">
        <v>8</v>
      </c>
      <c r="I16" s="4" t="s">
        <v>8</v>
      </c>
      <c r="N16" s="2"/>
    </row>
    <row r="17" spans="1:10" ht="30" x14ac:dyDescent="0.25">
      <c r="A17">
        <v>3</v>
      </c>
      <c r="B17" t="s">
        <v>16</v>
      </c>
      <c r="C17" t="s">
        <v>22</v>
      </c>
      <c r="D17" t="s">
        <v>8</v>
      </c>
      <c r="E17" t="s">
        <v>8</v>
      </c>
      <c r="G17" s="4" t="s">
        <v>38</v>
      </c>
      <c r="H17" s="4" t="s">
        <v>8</v>
      </c>
      <c r="I17" s="4" t="s">
        <v>8</v>
      </c>
    </row>
    <row r="18" spans="1:10" x14ac:dyDescent="0.25">
      <c r="A18">
        <v>4</v>
      </c>
      <c r="B18" t="s">
        <v>17</v>
      </c>
      <c r="C18" t="s">
        <v>27</v>
      </c>
      <c r="D18" t="s">
        <v>8</v>
      </c>
      <c r="E18" t="s">
        <v>8</v>
      </c>
      <c r="G18" s="4" t="s">
        <v>37</v>
      </c>
      <c r="H18" s="4" t="s">
        <v>8</v>
      </c>
      <c r="I18" s="4" t="s">
        <v>8</v>
      </c>
    </row>
    <row r="19" spans="1:10" ht="30" x14ac:dyDescent="0.25">
      <c r="A19">
        <v>5</v>
      </c>
      <c r="B19" t="s">
        <v>17</v>
      </c>
      <c r="C19" t="s">
        <v>27</v>
      </c>
      <c r="D19" t="s">
        <v>8</v>
      </c>
      <c r="E19" t="s">
        <v>8</v>
      </c>
      <c r="G19" s="4" t="s">
        <v>38</v>
      </c>
      <c r="H19" s="4" t="s">
        <v>8</v>
      </c>
      <c r="I19" s="4" t="s">
        <v>8</v>
      </c>
    </row>
    <row r="20" spans="1:10" x14ac:dyDescent="0.25">
      <c r="A20">
        <v>6</v>
      </c>
      <c r="B20" t="s">
        <v>17</v>
      </c>
      <c r="C20" t="s">
        <v>19</v>
      </c>
      <c r="D20" t="s">
        <v>8</v>
      </c>
      <c r="E20" t="s">
        <v>8</v>
      </c>
      <c r="G20" s="4" t="s">
        <v>41</v>
      </c>
      <c r="H20" s="4" t="s">
        <v>8</v>
      </c>
      <c r="I20" s="4" t="s">
        <v>8</v>
      </c>
    </row>
    <row r="21" spans="1:10" x14ac:dyDescent="0.25">
      <c r="A21">
        <v>7</v>
      </c>
      <c r="B21" t="s">
        <v>18</v>
      </c>
      <c r="C21" t="s">
        <v>21</v>
      </c>
      <c r="D21" t="s">
        <v>8</v>
      </c>
      <c r="E21" t="s">
        <v>8</v>
      </c>
      <c r="G21" s="4" t="s">
        <v>40</v>
      </c>
      <c r="H21" s="4" t="s">
        <v>8</v>
      </c>
      <c r="I21" s="4" t="s">
        <v>8</v>
      </c>
    </row>
    <row r="22" spans="1:10" x14ac:dyDescent="0.25">
      <c r="A22">
        <v>8</v>
      </c>
      <c r="B22" t="s">
        <v>19</v>
      </c>
      <c r="C22" t="s">
        <v>21</v>
      </c>
      <c r="D22" t="s">
        <v>8</v>
      </c>
      <c r="E22" t="s">
        <v>8</v>
      </c>
      <c r="G22" s="4" t="s">
        <v>40</v>
      </c>
      <c r="H22" s="4" t="s">
        <v>8</v>
      </c>
      <c r="I22" s="4" t="s">
        <v>8</v>
      </c>
    </row>
    <row r="23" spans="1:10" x14ac:dyDescent="0.25">
      <c r="A23">
        <v>9</v>
      </c>
      <c r="B23" t="s">
        <v>20</v>
      </c>
      <c r="C23" t="s">
        <v>19</v>
      </c>
      <c r="D23" t="s">
        <v>8</v>
      </c>
      <c r="E23" t="s">
        <v>8</v>
      </c>
      <c r="G23" s="4" t="s">
        <v>41</v>
      </c>
      <c r="H23" s="4" t="s">
        <v>8</v>
      </c>
      <c r="I23" s="4" t="s">
        <v>8</v>
      </c>
    </row>
    <row r="24" spans="1:10" x14ac:dyDescent="0.25">
      <c r="A24">
        <v>10</v>
      </c>
      <c r="B24" t="s">
        <v>21</v>
      </c>
      <c r="C24" t="s">
        <v>21</v>
      </c>
      <c r="D24" t="s">
        <v>9</v>
      </c>
      <c r="E24" t="s">
        <v>9</v>
      </c>
      <c r="G24" s="4" t="s">
        <v>37</v>
      </c>
      <c r="H24" s="4" t="s">
        <v>8</v>
      </c>
      <c r="I24" s="4" t="s">
        <v>8</v>
      </c>
    </row>
    <row r="27" spans="1:10" x14ac:dyDescent="0.25">
      <c r="A27" s="1">
        <v>44136</v>
      </c>
      <c r="B27" t="s">
        <v>7</v>
      </c>
      <c r="C27" t="s">
        <v>0</v>
      </c>
      <c r="D27" t="s">
        <v>4</v>
      </c>
      <c r="E27" t="s">
        <v>4</v>
      </c>
      <c r="F27" t="s">
        <v>29</v>
      </c>
      <c r="G27" s="4" t="s">
        <v>0</v>
      </c>
      <c r="H27" s="4" t="s">
        <v>4</v>
      </c>
      <c r="I27" s="4" t="s">
        <v>4</v>
      </c>
      <c r="J27" s="4" t="s">
        <v>29</v>
      </c>
    </row>
    <row r="28" spans="1:10" x14ac:dyDescent="0.25">
      <c r="A28">
        <v>1</v>
      </c>
      <c r="B28" t="s">
        <v>16</v>
      </c>
      <c r="C28" t="s">
        <v>21</v>
      </c>
      <c r="D28" t="s">
        <v>8</v>
      </c>
      <c r="E28" t="s">
        <v>8</v>
      </c>
      <c r="G28" s="4" t="s">
        <v>40</v>
      </c>
      <c r="H28" s="4" t="s">
        <v>8</v>
      </c>
      <c r="I28" s="4" t="s">
        <v>8</v>
      </c>
      <c r="J28" s="4" t="s">
        <v>31</v>
      </c>
    </row>
    <row r="29" spans="1:10" x14ac:dyDescent="0.25">
      <c r="A29">
        <v>2</v>
      </c>
      <c r="B29" t="s">
        <v>16</v>
      </c>
      <c r="C29" t="s">
        <v>20</v>
      </c>
      <c r="D29" t="s">
        <v>8</v>
      </c>
      <c r="E29" t="s">
        <v>8</v>
      </c>
      <c r="G29" s="4" t="s">
        <v>39</v>
      </c>
      <c r="H29" s="4" t="s">
        <v>8</v>
      </c>
      <c r="I29" s="4" t="s">
        <v>8</v>
      </c>
    </row>
    <row r="30" spans="1:10" x14ac:dyDescent="0.25">
      <c r="A30">
        <v>3</v>
      </c>
      <c r="B30" t="s">
        <v>16</v>
      </c>
      <c r="C30" t="s">
        <v>22</v>
      </c>
      <c r="D30" t="s">
        <v>8</v>
      </c>
      <c r="E30" t="s">
        <v>8</v>
      </c>
      <c r="G30" s="4" t="s">
        <v>42</v>
      </c>
      <c r="H30" s="4" t="s">
        <v>8</v>
      </c>
      <c r="I30" s="4" t="s">
        <v>8</v>
      </c>
    </row>
    <row r="31" spans="1:10" ht="30" x14ac:dyDescent="0.25">
      <c r="A31">
        <v>4</v>
      </c>
      <c r="B31" t="s">
        <v>17</v>
      </c>
      <c r="C31" t="s">
        <v>17</v>
      </c>
      <c r="D31" t="s">
        <v>9</v>
      </c>
      <c r="E31" t="s">
        <v>9</v>
      </c>
      <c r="G31" s="4" t="s">
        <v>38</v>
      </c>
      <c r="H31" s="4" t="s">
        <v>8</v>
      </c>
      <c r="I31" s="4" t="s">
        <v>8</v>
      </c>
    </row>
    <row r="32" spans="1:10" x14ac:dyDescent="0.25">
      <c r="A32">
        <v>5</v>
      </c>
      <c r="B32" t="s">
        <v>17</v>
      </c>
      <c r="C32" t="s">
        <v>27</v>
      </c>
      <c r="D32" t="s">
        <v>8</v>
      </c>
      <c r="E32" t="s">
        <v>8</v>
      </c>
      <c r="G32" s="4" t="s">
        <v>43</v>
      </c>
      <c r="H32" s="4" t="s">
        <v>8</v>
      </c>
      <c r="I32" s="4" t="s">
        <v>8</v>
      </c>
    </row>
    <row r="33" spans="1:10" ht="30" x14ac:dyDescent="0.25">
      <c r="A33">
        <v>6</v>
      </c>
      <c r="B33" t="s">
        <v>22</v>
      </c>
      <c r="C33" t="s">
        <v>21</v>
      </c>
      <c r="D33" t="s">
        <v>8</v>
      </c>
      <c r="E33" t="s">
        <v>8</v>
      </c>
      <c r="G33" s="4" t="s">
        <v>38</v>
      </c>
      <c r="H33" s="4" t="s">
        <v>9</v>
      </c>
      <c r="I33" s="4" t="s">
        <v>9</v>
      </c>
    </row>
    <row r="34" spans="1:10" x14ac:dyDescent="0.25">
      <c r="A34">
        <v>7</v>
      </c>
      <c r="B34" t="s">
        <v>22</v>
      </c>
      <c r="C34" t="s">
        <v>27</v>
      </c>
      <c r="D34" t="s">
        <v>8</v>
      </c>
      <c r="E34" t="s">
        <v>8</v>
      </c>
      <c r="G34" s="4" t="s">
        <v>43</v>
      </c>
      <c r="H34" s="4" t="s">
        <v>8</v>
      </c>
      <c r="I34" s="4" t="s">
        <v>8</v>
      </c>
    </row>
    <row r="35" spans="1:10" x14ac:dyDescent="0.25">
      <c r="A35">
        <v>8</v>
      </c>
      <c r="B35" t="s">
        <v>19</v>
      </c>
      <c r="C35" t="s">
        <v>20</v>
      </c>
      <c r="D35" t="s">
        <v>8</v>
      </c>
      <c r="E35" t="s">
        <v>8</v>
      </c>
      <c r="G35" s="4" t="s">
        <v>39</v>
      </c>
      <c r="H35" s="4" t="s">
        <v>8</v>
      </c>
      <c r="I35" s="4" t="s">
        <v>8</v>
      </c>
    </row>
    <row r="36" spans="1:10" ht="30" x14ac:dyDescent="0.25">
      <c r="A36">
        <v>9</v>
      </c>
      <c r="B36" t="s">
        <v>20</v>
      </c>
      <c r="C36" t="s">
        <v>21</v>
      </c>
      <c r="D36" t="s">
        <v>8</v>
      </c>
      <c r="E36" t="s">
        <v>8</v>
      </c>
      <c r="G36" s="4" t="s">
        <v>38</v>
      </c>
      <c r="H36" s="4" t="s">
        <v>8</v>
      </c>
      <c r="I36" s="4" t="s">
        <v>8</v>
      </c>
    </row>
    <row r="37" spans="1:10" x14ac:dyDescent="0.25">
      <c r="A37">
        <v>10</v>
      </c>
      <c r="B37" t="s">
        <v>21</v>
      </c>
      <c r="C37" t="s">
        <v>21</v>
      </c>
      <c r="D37" t="s">
        <v>9</v>
      </c>
      <c r="E37" t="s">
        <v>9</v>
      </c>
      <c r="G37" s="4" t="s">
        <v>37</v>
      </c>
      <c r="H37" s="4" t="s">
        <v>8</v>
      </c>
      <c r="I37" s="4" t="s">
        <v>8</v>
      </c>
    </row>
    <row r="40" spans="1:10" x14ac:dyDescent="0.25">
      <c r="A40" s="1">
        <v>44166</v>
      </c>
      <c r="B40" t="s">
        <v>7</v>
      </c>
      <c r="C40" t="s">
        <v>0</v>
      </c>
      <c r="D40" t="s">
        <v>4</v>
      </c>
      <c r="E40" t="s">
        <v>4</v>
      </c>
      <c r="F40" t="s">
        <v>29</v>
      </c>
      <c r="G40" s="4" t="s">
        <v>0</v>
      </c>
      <c r="H40" s="4" t="s">
        <v>4</v>
      </c>
      <c r="I40" s="4" t="s">
        <v>4</v>
      </c>
      <c r="J40" s="4" t="s">
        <v>29</v>
      </c>
    </row>
    <row r="41" spans="1:10" x14ac:dyDescent="0.25">
      <c r="A41">
        <v>1</v>
      </c>
      <c r="B41" t="s">
        <v>16</v>
      </c>
      <c r="C41" t="s">
        <v>22</v>
      </c>
      <c r="D41" t="s">
        <v>8</v>
      </c>
      <c r="E41" t="s">
        <v>8</v>
      </c>
      <c r="G41" s="4" t="s">
        <v>40</v>
      </c>
      <c r="H41" s="4" t="s">
        <v>8</v>
      </c>
      <c r="I41" s="4" t="s">
        <v>8</v>
      </c>
    </row>
    <row r="42" spans="1:10" ht="30" x14ac:dyDescent="0.25">
      <c r="A42">
        <v>2</v>
      </c>
      <c r="B42" t="s">
        <v>16</v>
      </c>
      <c r="C42" t="s">
        <v>22</v>
      </c>
      <c r="D42" t="s">
        <v>8</v>
      </c>
      <c r="E42" t="s">
        <v>8</v>
      </c>
      <c r="G42" s="4" t="s">
        <v>38</v>
      </c>
      <c r="H42" s="4" t="s">
        <v>8</v>
      </c>
      <c r="I42" s="4" t="s">
        <v>8</v>
      </c>
    </row>
    <row r="43" spans="1:10" x14ac:dyDescent="0.25">
      <c r="A43">
        <v>3</v>
      </c>
      <c r="B43" t="s">
        <v>17</v>
      </c>
      <c r="C43" t="s">
        <v>27</v>
      </c>
      <c r="D43" t="s">
        <v>8</v>
      </c>
      <c r="E43" t="s">
        <v>8</v>
      </c>
      <c r="G43" s="4" t="s">
        <v>37</v>
      </c>
      <c r="H43" s="4" t="s">
        <v>8</v>
      </c>
      <c r="I43" s="4" t="s">
        <v>8</v>
      </c>
    </row>
    <row r="44" spans="1:10" x14ac:dyDescent="0.25">
      <c r="A44">
        <v>4</v>
      </c>
      <c r="B44" t="s">
        <v>22</v>
      </c>
      <c r="C44" t="s">
        <v>21</v>
      </c>
      <c r="D44" t="s">
        <v>8</v>
      </c>
      <c r="E44" t="s">
        <v>8</v>
      </c>
      <c r="G44" s="4" t="s">
        <v>44</v>
      </c>
      <c r="H44" s="4" t="s">
        <v>8</v>
      </c>
      <c r="I44" s="4" t="s">
        <v>8</v>
      </c>
    </row>
    <row r="45" spans="1:10" ht="30" x14ac:dyDescent="0.25">
      <c r="A45">
        <v>5</v>
      </c>
      <c r="B45" t="s">
        <v>16</v>
      </c>
      <c r="C45" t="s">
        <v>22</v>
      </c>
      <c r="D45" t="s">
        <v>8</v>
      </c>
      <c r="E45" t="s">
        <v>8</v>
      </c>
      <c r="G45" s="4" t="s">
        <v>38</v>
      </c>
      <c r="H45" s="4" t="s">
        <v>8</v>
      </c>
      <c r="I45" s="4" t="s">
        <v>8</v>
      </c>
    </row>
    <row r="46" spans="1:10" x14ac:dyDescent="0.25">
      <c r="A46">
        <v>6</v>
      </c>
      <c r="B46" t="s">
        <v>21</v>
      </c>
      <c r="C46" t="s">
        <v>21</v>
      </c>
      <c r="D46" t="s">
        <v>9</v>
      </c>
      <c r="E46" t="s">
        <v>9</v>
      </c>
      <c r="G46" s="4" t="s">
        <v>40</v>
      </c>
      <c r="H46" s="4" t="s">
        <v>9</v>
      </c>
      <c r="I46" s="4" t="s">
        <v>9</v>
      </c>
    </row>
    <row r="47" spans="1:10" x14ac:dyDescent="0.25">
      <c r="A47">
        <v>7</v>
      </c>
      <c r="B47" t="s">
        <v>20</v>
      </c>
      <c r="C47" t="s">
        <v>27</v>
      </c>
      <c r="D47" t="s">
        <v>8</v>
      </c>
      <c r="E47" t="s">
        <v>8</v>
      </c>
      <c r="G47" s="4" t="s">
        <v>42</v>
      </c>
      <c r="H47" s="4" t="s">
        <v>8</v>
      </c>
      <c r="I47" s="4" t="s">
        <v>8</v>
      </c>
    </row>
    <row r="48" spans="1:10" ht="30" x14ac:dyDescent="0.25">
      <c r="A48">
        <v>8</v>
      </c>
      <c r="B48" t="s">
        <v>22</v>
      </c>
      <c r="C48" t="s">
        <v>22</v>
      </c>
      <c r="D48" t="s">
        <v>9</v>
      </c>
      <c r="E48" t="s">
        <v>9</v>
      </c>
      <c r="G48" s="4" t="s">
        <v>38</v>
      </c>
      <c r="H48" s="4" t="s">
        <v>9</v>
      </c>
      <c r="I48" s="4" t="s">
        <v>9</v>
      </c>
    </row>
    <row r="49" spans="1:10" x14ac:dyDescent="0.25">
      <c r="A49">
        <v>9</v>
      </c>
      <c r="B49" t="s">
        <v>17</v>
      </c>
      <c r="C49" t="s">
        <v>19</v>
      </c>
      <c r="D49" t="s">
        <v>8</v>
      </c>
      <c r="E49" t="s">
        <v>8</v>
      </c>
      <c r="G49" s="4" t="s">
        <v>40</v>
      </c>
      <c r="H49" s="4" t="s">
        <v>8</v>
      </c>
      <c r="I49" s="4" t="s">
        <v>8</v>
      </c>
    </row>
    <row r="50" spans="1:10" x14ac:dyDescent="0.25">
      <c r="A50">
        <v>10</v>
      </c>
      <c r="B50" t="s">
        <v>19</v>
      </c>
      <c r="C50" t="s">
        <v>22</v>
      </c>
      <c r="D50" t="s">
        <v>8</v>
      </c>
      <c r="E50" t="s">
        <v>8</v>
      </c>
      <c r="G50" s="4" t="s">
        <v>42</v>
      </c>
      <c r="H50" s="4" t="s">
        <v>8</v>
      </c>
      <c r="I50" s="4" t="s">
        <v>8</v>
      </c>
    </row>
    <row r="53" spans="1:10" x14ac:dyDescent="0.25">
      <c r="A53" s="1">
        <v>44197</v>
      </c>
      <c r="B53" t="s">
        <v>7</v>
      </c>
      <c r="C53" t="s">
        <v>0</v>
      </c>
      <c r="D53" t="s">
        <v>4</v>
      </c>
      <c r="E53" t="s">
        <v>4</v>
      </c>
      <c r="F53" t="s">
        <v>29</v>
      </c>
      <c r="G53" s="4" t="s">
        <v>0</v>
      </c>
      <c r="H53" s="4" t="s">
        <v>4</v>
      </c>
      <c r="I53" s="4" t="s">
        <v>4</v>
      </c>
      <c r="J53" s="4" t="s">
        <v>29</v>
      </c>
    </row>
    <row r="54" spans="1:10" x14ac:dyDescent="0.25">
      <c r="A54">
        <v>1</v>
      </c>
      <c r="B54" t="s">
        <v>18</v>
      </c>
      <c r="C54" t="s">
        <v>21</v>
      </c>
      <c r="D54" t="s">
        <v>8</v>
      </c>
      <c r="E54" t="s">
        <v>8</v>
      </c>
      <c r="G54" s="4" t="s">
        <v>40</v>
      </c>
      <c r="H54" s="4" t="s">
        <v>8</v>
      </c>
      <c r="I54" s="4" t="s">
        <v>8</v>
      </c>
    </row>
    <row r="55" spans="1:10" x14ac:dyDescent="0.25">
      <c r="A55">
        <v>2</v>
      </c>
      <c r="B55" t="s">
        <v>22</v>
      </c>
      <c r="C55" t="s">
        <v>18</v>
      </c>
      <c r="D55" t="s">
        <v>8</v>
      </c>
      <c r="E55" t="s">
        <v>8</v>
      </c>
      <c r="G55" s="4" t="s">
        <v>40</v>
      </c>
      <c r="H55" s="4" t="s">
        <v>8</v>
      </c>
      <c r="I55" s="4" t="s">
        <v>8</v>
      </c>
      <c r="J55" s="4" t="s">
        <v>31</v>
      </c>
    </row>
    <row r="56" spans="1:10" x14ac:dyDescent="0.25">
      <c r="A56">
        <v>3</v>
      </c>
      <c r="B56" t="s">
        <v>21</v>
      </c>
      <c r="C56" t="s">
        <v>21</v>
      </c>
      <c r="D56" t="s">
        <v>9</v>
      </c>
      <c r="E56" t="s">
        <v>9</v>
      </c>
      <c r="G56" s="4" t="s">
        <v>37</v>
      </c>
      <c r="H56" s="4" t="s">
        <v>8</v>
      </c>
      <c r="I56" s="4" t="s">
        <v>8</v>
      </c>
    </row>
    <row r="57" spans="1:10" x14ac:dyDescent="0.25">
      <c r="A57">
        <v>4</v>
      </c>
      <c r="B57" t="s">
        <v>17</v>
      </c>
      <c r="C57" t="s">
        <v>21</v>
      </c>
      <c r="D57" t="s">
        <v>8</v>
      </c>
      <c r="E57" t="s">
        <v>8</v>
      </c>
      <c r="G57" s="4" t="s">
        <v>39</v>
      </c>
      <c r="H57" s="4" t="s">
        <v>8</v>
      </c>
      <c r="I57" s="4" t="s">
        <v>8</v>
      </c>
    </row>
    <row r="58" spans="1:10" x14ac:dyDescent="0.25">
      <c r="A58">
        <v>5</v>
      </c>
      <c r="B58" t="s">
        <v>16</v>
      </c>
      <c r="C58" t="s">
        <v>21</v>
      </c>
      <c r="D58" t="s">
        <v>8</v>
      </c>
      <c r="E58" t="s">
        <v>8</v>
      </c>
      <c r="G58" s="4" t="s">
        <v>40</v>
      </c>
      <c r="H58" s="4" t="s">
        <v>8</v>
      </c>
      <c r="I58" s="4" t="s">
        <v>8</v>
      </c>
    </row>
    <row r="59" spans="1:10" x14ac:dyDescent="0.25">
      <c r="A59">
        <v>6</v>
      </c>
      <c r="B59" t="s">
        <v>22</v>
      </c>
      <c r="C59" t="s">
        <v>22</v>
      </c>
      <c r="D59" t="s">
        <v>8</v>
      </c>
      <c r="E59" t="s">
        <v>8</v>
      </c>
      <c r="G59" s="4" t="s">
        <v>44</v>
      </c>
      <c r="H59" s="4" t="s">
        <v>8</v>
      </c>
      <c r="I59" s="4" t="s">
        <v>8</v>
      </c>
    </row>
    <row r="60" spans="1:10" x14ac:dyDescent="0.25">
      <c r="A60">
        <v>7</v>
      </c>
      <c r="B60" t="s">
        <v>16</v>
      </c>
      <c r="C60" t="s">
        <v>27</v>
      </c>
      <c r="D60" t="s">
        <v>8</v>
      </c>
      <c r="E60" t="s">
        <v>9</v>
      </c>
      <c r="G60" s="4" t="s">
        <v>42</v>
      </c>
      <c r="H60" s="4" t="s">
        <v>8</v>
      </c>
      <c r="I60" s="4" t="s">
        <v>8</v>
      </c>
    </row>
    <row r="61" spans="1:10" x14ac:dyDescent="0.25">
      <c r="A61">
        <v>8</v>
      </c>
      <c r="B61" t="s">
        <v>17</v>
      </c>
      <c r="C61" t="s">
        <v>17</v>
      </c>
      <c r="D61" t="s">
        <v>9</v>
      </c>
      <c r="E61" t="s">
        <v>9</v>
      </c>
      <c r="G61" s="4" t="s">
        <v>40</v>
      </c>
      <c r="H61" s="4" t="s">
        <v>8</v>
      </c>
      <c r="I61" s="4" t="s">
        <v>8</v>
      </c>
    </row>
    <row r="62" spans="1:10" x14ac:dyDescent="0.25">
      <c r="A62">
        <v>9</v>
      </c>
      <c r="B62" t="s">
        <v>20</v>
      </c>
      <c r="C62" t="s">
        <v>22</v>
      </c>
      <c r="D62" t="s">
        <v>8</v>
      </c>
      <c r="E62" t="s">
        <v>8</v>
      </c>
      <c r="G62" s="4" t="s">
        <v>41</v>
      </c>
      <c r="H62" s="4" t="s">
        <v>8</v>
      </c>
      <c r="I62" s="4" t="s">
        <v>8</v>
      </c>
    </row>
    <row r="63" spans="1:10" x14ac:dyDescent="0.25">
      <c r="A63">
        <v>10</v>
      </c>
      <c r="B63" t="s">
        <v>19</v>
      </c>
      <c r="C63" t="s">
        <v>21</v>
      </c>
      <c r="D63" t="s">
        <v>8</v>
      </c>
      <c r="E63" t="s">
        <v>8</v>
      </c>
      <c r="G63" s="4" t="s">
        <v>39</v>
      </c>
      <c r="H63" s="4" t="s">
        <v>8</v>
      </c>
      <c r="I63" s="4" t="s">
        <v>8</v>
      </c>
    </row>
    <row r="66" spans="1:10" x14ac:dyDescent="0.25">
      <c r="A66" s="1">
        <v>44228</v>
      </c>
      <c r="B66" t="s">
        <v>7</v>
      </c>
      <c r="C66" t="s">
        <v>0</v>
      </c>
      <c r="D66" t="s">
        <v>4</v>
      </c>
      <c r="E66" t="s">
        <v>4</v>
      </c>
      <c r="F66" t="s">
        <v>29</v>
      </c>
      <c r="G66" s="4" t="s">
        <v>0</v>
      </c>
      <c r="H66" s="4" t="s">
        <v>4</v>
      </c>
      <c r="I66" s="4" t="s">
        <v>4</v>
      </c>
      <c r="J66" s="4" t="s">
        <v>29</v>
      </c>
    </row>
    <row r="67" spans="1:10" x14ac:dyDescent="0.25">
      <c r="A67">
        <v>1</v>
      </c>
      <c r="B67" t="s">
        <v>16</v>
      </c>
      <c r="C67" t="s">
        <v>27</v>
      </c>
      <c r="D67" t="s">
        <v>8</v>
      </c>
      <c r="E67" t="s">
        <v>9</v>
      </c>
      <c r="G67" s="4" t="s">
        <v>42</v>
      </c>
      <c r="H67" s="4" t="s">
        <v>8</v>
      </c>
      <c r="I67" s="4" t="s">
        <v>8</v>
      </c>
    </row>
    <row r="68" spans="1:10" x14ac:dyDescent="0.25">
      <c r="A68">
        <v>2</v>
      </c>
      <c r="B68" t="s">
        <v>16</v>
      </c>
      <c r="C68" t="s">
        <v>27</v>
      </c>
      <c r="D68" t="s">
        <v>8</v>
      </c>
      <c r="E68" t="s">
        <v>9</v>
      </c>
      <c r="G68" s="4" t="s">
        <v>39</v>
      </c>
      <c r="H68" s="4" t="s">
        <v>8</v>
      </c>
      <c r="I68" s="4" t="s">
        <v>8</v>
      </c>
    </row>
    <row r="69" spans="1:10" ht="30" x14ac:dyDescent="0.25">
      <c r="A69">
        <v>3</v>
      </c>
      <c r="B69" t="s">
        <v>20</v>
      </c>
      <c r="C69" t="s">
        <v>20</v>
      </c>
      <c r="D69" t="s">
        <v>9</v>
      </c>
      <c r="E69" t="s">
        <v>9</v>
      </c>
      <c r="G69" s="4" t="s">
        <v>38</v>
      </c>
      <c r="H69" s="4" t="s">
        <v>8</v>
      </c>
      <c r="I69" s="4" t="s">
        <v>8</v>
      </c>
    </row>
    <row r="70" spans="1:10" x14ac:dyDescent="0.25">
      <c r="A70">
        <v>4</v>
      </c>
      <c r="B70" t="s">
        <v>22</v>
      </c>
      <c r="C70" t="s">
        <v>27</v>
      </c>
      <c r="D70" t="s">
        <v>8</v>
      </c>
      <c r="E70" t="s">
        <v>8</v>
      </c>
      <c r="G70" s="4" t="s">
        <v>44</v>
      </c>
      <c r="H70" s="4" t="s">
        <v>8</v>
      </c>
      <c r="I70" s="4" t="s">
        <v>8</v>
      </c>
    </row>
    <row r="71" spans="1:10" x14ac:dyDescent="0.25">
      <c r="A71">
        <v>5</v>
      </c>
      <c r="B71" t="s">
        <v>17</v>
      </c>
      <c r="C71" t="s">
        <v>27</v>
      </c>
      <c r="D71" t="s">
        <v>8</v>
      </c>
      <c r="E71" t="s">
        <v>8</v>
      </c>
      <c r="G71" s="4" t="s">
        <v>41</v>
      </c>
      <c r="H71" s="4" t="s">
        <v>8</v>
      </c>
      <c r="I71" s="4" t="s">
        <v>8</v>
      </c>
    </row>
    <row r="72" spans="1:10" x14ac:dyDescent="0.25">
      <c r="A72">
        <v>6</v>
      </c>
      <c r="B72" t="s">
        <v>17</v>
      </c>
      <c r="C72" t="s">
        <v>21</v>
      </c>
      <c r="D72" t="s">
        <v>8</v>
      </c>
      <c r="E72" t="s">
        <v>8</v>
      </c>
      <c r="G72" s="4" t="s">
        <v>40</v>
      </c>
      <c r="H72" s="4" t="s">
        <v>8</v>
      </c>
      <c r="I72" s="4" t="s">
        <v>8</v>
      </c>
    </row>
    <row r="73" spans="1:10" x14ac:dyDescent="0.25">
      <c r="A73">
        <v>7</v>
      </c>
      <c r="B73" t="s">
        <v>22</v>
      </c>
      <c r="C73" t="s">
        <v>21</v>
      </c>
      <c r="D73" t="s">
        <v>8</v>
      </c>
      <c r="E73" t="s">
        <v>8</v>
      </c>
      <c r="G73" s="4" t="s">
        <v>40</v>
      </c>
      <c r="H73" s="4" t="s">
        <v>8</v>
      </c>
      <c r="I73" s="4" t="s">
        <v>8</v>
      </c>
    </row>
    <row r="74" spans="1:10" ht="30" x14ac:dyDescent="0.25">
      <c r="A74">
        <v>8</v>
      </c>
      <c r="B74" t="s">
        <v>16</v>
      </c>
      <c r="C74" t="s">
        <v>20</v>
      </c>
      <c r="D74" t="s">
        <v>8</v>
      </c>
      <c r="E74" t="s">
        <v>8</v>
      </c>
      <c r="G74" s="4" t="s">
        <v>38</v>
      </c>
      <c r="H74" s="4" t="s">
        <v>8</v>
      </c>
      <c r="I74" s="4" t="s">
        <v>8</v>
      </c>
    </row>
    <row r="75" spans="1:10" x14ac:dyDescent="0.25">
      <c r="A75">
        <v>9</v>
      </c>
      <c r="B75" t="s">
        <v>20</v>
      </c>
      <c r="C75" t="s">
        <v>27</v>
      </c>
      <c r="D75" t="s">
        <v>8</v>
      </c>
      <c r="E75" t="s">
        <v>8</v>
      </c>
      <c r="G75" s="4" t="s">
        <v>42</v>
      </c>
      <c r="H75" s="4" t="s">
        <v>8</v>
      </c>
      <c r="I75" s="4" t="s">
        <v>8</v>
      </c>
    </row>
    <row r="76" spans="1:10" x14ac:dyDescent="0.25">
      <c r="A76">
        <v>10</v>
      </c>
      <c r="B76" t="s">
        <v>19</v>
      </c>
      <c r="C76" t="s">
        <v>19</v>
      </c>
      <c r="D76" t="s">
        <v>9</v>
      </c>
      <c r="E76" t="s">
        <v>9</v>
      </c>
      <c r="G76" s="4" t="s">
        <v>39</v>
      </c>
      <c r="H76" s="4" t="s">
        <v>8</v>
      </c>
      <c r="I76" s="4" t="s">
        <v>8</v>
      </c>
    </row>
    <row r="79" spans="1:10" x14ac:dyDescent="0.25">
      <c r="A79" s="1">
        <v>44256</v>
      </c>
      <c r="B79" t="s">
        <v>7</v>
      </c>
      <c r="C79" t="s">
        <v>0</v>
      </c>
      <c r="D79" t="s">
        <v>4</v>
      </c>
      <c r="E79" t="s">
        <v>4</v>
      </c>
      <c r="F79" t="s">
        <v>29</v>
      </c>
      <c r="G79" s="4" t="s">
        <v>0</v>
      </c>
      <c r="H79" s="4" t="s">
        <v>4</v>
      </c>
      <c r="I79" s="4" t="s">
        <v>4</v>
      </c>
      <c r="J79" s="4" t="s">
        <v>29</v>
      </c>
    </row>
    <row r="80" spans="1:10" x14ac:dyDescent="0.25">
      <c r="A80">
        <v>1</v>
      </c>
      <c r="B80" t="s">
        <v>17</v>
      </c>
      <c r="C80" t="s">
        <v>16</v>
      </c>
      <c r="D80" t="s">
        <v>8</v>
      </c>
      <c r="E80" t="s">
        <v>8</v>
      </c>
      <c r="G80" s="4" t="s">
        <v>43</v>
      </c>
      <c r="H80" s="4" t="s">
        <v>8</v>
      </c>
      <c r="I80" s="4" t="s">
        <v>8</v>
      </c>
    </row>
    <row r="81" spans="1:10" x14ac:dyDescent="0.25">
      <c r="A81">
        <v>2</v>
      </c>
      <c r="B81" t="s">
        <v>16</v>
      </c>
      <c r="C81" t="s">
        <v>17</v>
      </c>
      <c r="D81" t="s">
        <v>8</v>
      </c>
      <c r="E81" t="s">
        <v>8</v>
      </c>
      <c r="G81" s="4" t="s">
        <v>39</v>
      </c>
      <c r="H81" s="4" t="s">
        <v>8</v>
      </c>
      <c r="I81" s="4" t="s">
        <v>8</v>
      </c>
    </row>
    <row r="82" spans="1:10" ht="30" x14ac:dyDescent="0.25">
      <c r="A82">
        <v>3</v>
      </c>
      <c r="B82" t="s">
        <v>16</v>
      </c>
      <c r="C82" t="s">
        <v>19</v>
      </c>
      <c r="D82" t="s">
        <v>8</v>
      </c>
      <c r="E82" t="s">
        <v>8</v>
      </c>
      <c r="G82" s="4" t="s">
        <v>38</v>
      </c>
      <c r="H82" s="4" t="s">
        <v>8</v>
      </c>
      <c r="I82" s="4" t="s">
        <v>8</v>
      </c>
    </row>
    <row r="83" spans="1:10" x14ac:dyDescent="0.25">
      <c r="A83">
        <v>4</v>
      </c>
      <c r="B83" t="s">
        <v>21</v>
      </c>
      <c r="C83" t="s">
        <v>22</v>
      </c>
      <c r="D83" t="s">
        <v>8</v>
      </c>
      <c r="E83" t="s">
        <v>8</v>
      </c>
      <c r="G83" s="4" t="s">
        <v>10</v>
      </c>
      <c r="H83" s="4" t="s">
        <v>8</v>
      </c>
      <c r="I83" s="4" t="s">
        <v>8</v>
      </c>
    </row>
    <row r="84" spans="1:10" x14ac:dyDescent="0.25">
      <c r="A84">
        <v>5</v>
      </c>
      <c r="B84" t="s">
        <v>22</v>
      </c>
      <c r="C84" t="s">
        <v>17</v>
      </c>
      <c r="D84" t="s">
        <v>8</v>
      </c>
      <c r="E84" t="s">
        <v>8</v>
      </c>
      <c r="G84" s="4" t="s">
        <v>37</v>
      </c>
      <c r="H84" s="4" t="s">
        <v>8</v>
      </c>
      <c r="I84" s="4" t="s">
        <v>8</v>
      </c>
    </row>
    <row r="85" spans="1:10" ht="30" x14ac:dyDescent="0.25">
      <c r="A85">
        <v>6</v>
      </c>
      <c r="B85" t="s">
        <v>20</v>
      </c>
      <c r="C85" t="s">
        <v>20</v>
      </c>
      <c r="D85" t="s">
        <v>9</v>
      </c>
      <c r="E85" t="s">
        <v>9</v>
      </c>
      <c r="G85" s="4" t="s">
        <v>45</v>
      </c>
      <c r="H85" s="4" t="s">
        <v>9</v>
      </c>
      <c r="I85" s="4" t="s">
        <v>9</v>
      </c>
    </row>
    <row r="86" spans="1:10" ht="30" x14ac:dyDescent="0.25">
      <c r="A86">
        <v>7</v>
      </c>
      <c r="B86" t="s">
        <v>20</v>
      </c>
      <c r="C86" t="s">
        <v>27</v>
      </c>
      <c r="D86" t="s">
        <v>8</v>
      </c>
      <c r="E86" t="s">
        <v>8</v>
      </c>
      <c r="G86" s="4" t="s">
        <v>38</v>
      </c>
      <c r="H86" s="4" t="s">
        <v>8</v>
      </c>
      <c r="I86" s="4" t="s">
        <v>8</v>
      </c>
    </row>
    <row r="87" spans="1:10" x14ac:dyDescent="0.25">
      <c r="A87">
        <v>8</v>
      </c>
      <c r="B87" t="s">
        <v>22</v>
      </c>
      <c r="C87" t="s">
        <v>16</v>
      </c>
      <c r="D87" t="s">
        <v>8</v>
      </c>
      <c r="E87" t="s">
        <v>8</v>
      </c>
      <c r="G87" s="4" t="s">
        <v>43</v>
      </c>
      <c r="H87" s="4" t="s">
        <v>8</v>
      </c>
      <c r="I87" s="4" t="s">
        <v>8</v>
      </c>
    </row>
    <row r="88" spans="1:10" x14ac:dyDescent="0.25">
      <c r="A88">
        <v>9</v>
      </c>
      <c r="B88" t="s">
        <v>19</v>
      </c>
      <c r="C88" t="s">
        <v>20</v>
      </c>
      <c r="D88" t="s">
        <v>8</v>
      </c>
      <c r="E88" t="s">
        <v>8</v>
      </c>
      <c r="G88" s="4" t="s">
        <v>40</v>
      </c>
      <c r="H88" s="4" t="s">
        <v>8</v>
      </c>
      <c r="I88" s="4" t="s">
        <v>8</v>
      </c>
    </row>
    <row r="89" spans="1:10" ht="30" x14ac:dyDescent="0.25">
      <c r="A89">
        <v>10</v>
      </c>
      <c r="B89" t="s">
        <v>16</v>
      </c>
      <c r="C89" t="s">
        <v>27</v>
      </c>
      <c r="D89" t="s">
        <v>8</v>
      </c>
      <c r="E89" t="s">
        <v>9</v>
      </c>
      <c r="G89" s="4" t="s">
        <v>38</v>
      </c>
      <c r="H89" s="4" t="s">
        <v>8</v>
      </c>
      <c r="I89" s="4" t="s">
        <v>8</v>
      </c>
    </row>
    <row r="92" spans="1:10" x14ac:dyDescent="0.25">
      <c r="A92" s="1">
        <v>44287</v>
      </c>
      <c r="B92" t="s">
        <v>7</v>
      </c>
      <c r="C92" t="s">
        <v>0</v>
      </c>
      <c r="D92" t="s">
        <v>4</v>
      </c>
      <c r="E92" t="s">
        <v>4</v>
      </c>
      <c r="F92" t="s">
        <v>29</v>
      </c>
      <c r="G92" s="4" t="s">
        <v>0</v>
      </c>
      <c r="H92" s="4" t="s">
        <v>4</v>
      </c>
      <c r="I92" s="4" t="s">
        <v>4</v>
      </c>
      <c r="J92" s="4" t="s">
        <v>29</v>
      </c>
    </row>
    <row r="93" spans="1:10" x14ac:dyDescent="0.25">
      <c r="A93">
        <v>1</v>
      </c>
      <c r="B93" t="s">
        <v>16</v>
      </c>
      <c r="C93" t="s">
        <v>27</v>
      </c>
      <c r="D93" t="s">
        <v>8</v>
      </c>
      <c r="E93" t="s">
        <v>9</v>
      </c>
      <c r="G93" s="4" t="s">
        <v>37</v>
      </c>
      <c r="H93" s="4" t="s">
        <v>8</v>
      </c>
      <c r="I93" s="4" t="s">
        <v>9</v>
      </c>
    </row>
    <row r="94" spans="1:10" x14ac:dyDescent="0.25">
      <c r="A94">
        <v>2</v>
      </c>
      <c r="B94" t="s">
        <v>21</v>
      </c>
      <c r="C94" t="s">
        <v>20</v>
      </c>
      <c r="D94" t="s">
        <v>8</v>
      </c>
      <c r="E94" t="s">
        <v>8</v>
      </c>
      <c r="G94" s="4" t="s">
        <v>39</v>
      </c>
      <c r="H94" s="4" t="s">
        <v>8</v>
      </c>
      <c r="I94" s="4" t="s">
        <v>8</v>
      </c>
    </row>
    <row r="95" spans="1:10" x14ac:dyDescent="0.25">
      <c r="A95">
        <v>3</v>
      </c>
      <c r="B95" t="s">
        <v>16</v>
      </c>
      <c r="C95" t="s">
        <v>27</v>
      </c>
      <c r="D95" t="s">
        <v>8</v>
      </c>
      <c r="E95" t="s">
        <v>9</v>
      </c>
      <c r="G95" s="4" t="s">
        <v>37</v>
      </c>
      <c r="H95" s="4" t="s">
        <v>8</v>
      </c>
      <c r="I95" s="4" t="s">
        <v>9</v>
      </c>
    </row>
    <row r="96" spans="1:10" x14ac:dyDescent="0.25">
      <c r="A96">
        <v>4</v>
      </c>
      <c r="B96" t="s">
        <v>17</v>
      </c>
      <c r="C96" t="s">
        <v>16</v>
      </c>
      <c r="D96" t="s">
        <v>8</v>
      </c>
      <c r="E96" t="s">
        <v>8</v>
      </c>
      <c r="G96" s="4" t="s">
        <v>43</v>
      </c>
      <c r="H96" s="4" t="s">
        <v>8</v>
      </c>
      <c r="I96" s="4" t="s">
        <v>8</v>
      </c>
    </row>
    <row r="97" spans="1:10" x14ac:dyDescent="0.25">
      <c r="A97">
        <v>5</v>
      </c>
      <c r="B97" t="s">
        <v>16</v>
      </c>
      <c r="C97" t="s">
        <v>27</v>
      </c>
      <c r="D97" t="s">
        <v>8</v>
      </c>
      <c r="E97" t="s">
        <v>9</v>
      </c>
      <c r="G97" s="4" t="s">
        <v>37</v>
      </c>
      <c r="H97" s="4" t="s">
        <v>8</v>
      </c>
      <c r="I97" s="4" t="s">
        <v>9</v>
      </c>
    </row>
    <row r="98" spans="1:10" ht="30" x14ac:dyDescent="0.25">
      <c r="A98">
        <v>6</v>
      </c>
      <c r="B98" t="s">
        <v>20</v>
      </c>
      <c r="C98" t="s">
        <v>21</v>
      </c>
      <c r="D98" t="s">
        <v>8</v>
      </c>
      <c r="E98" t="s">
        <v>8</v>
      </c>
      <c r="G98" s="4" t="s">
        <v>38</v>
      </c>
      <c r="H98" s="4" t="s">
        <v>8</v>
      </c>
      <c r="I98" s="4" t="s">
        <v>8</v>
      </c>
    </row>
    <row r="99" spans="1:10" x14ac:dyDescent="0.25">
      <c r="A99">
        <v>7</v>
      </c>
      <c r="B99" t="s">
        <v>22</v>
      </c>
      <c r="C99" t="s">
        <v>21</v>
      </c>
      <c r="D99" t="s">
        <v>8</v>
      </c>
      <c r="E99" t="s">
        <v>8</v>
      </c>
      <c r="G99" s="4" t="s">
        <v>44</v>
      </c>
      <c r="H99" s="4" t="s">
        <v>8</v>
      </c>
      <c r="I99" s="4" t="s">
        <v>8</v>
      </c>
    </row>
    <row r="100" spans="1:10" x14ac:dyDescent="0.25">
      <c r="A100">
        <v>8</v>
      </c>
      <c r="B100" t="s">
        <v>22</v>
      </c>
      <c r="C100" t="s">
        <v>21</v>
      </c>
      <c r="D100" t="s">
        <v>8</v>
      </c>
      <c r="E100" t="s">
        <v>8</v>
      </c>
      <c r="G100" s="4" t="s">
        <v>44</v>
      </c>
      <c r="H100" s="4" t="s">
        <v>8</v>
      </c>
      <c r="I100" s="4" t="s">
        <v>8</v>
      </c>
    </row>
    <row r="101" spans="1:10" x14ac:dyDescent="0.25">
      <c r="A101">
        <v>9</v>
      </c>
      <c r="B101" t="s">
        <v>21</v>
      </c>
      <c r="C101" t="s">
        <v>17</v>
      </c>
      <c r="D101" t="s">
        <v>8</v>
      </c>
      <c r="E101" t="s">
        <v>8</v>
      </c>
      <c r="G101" s="4" t="s">
        <v>39</v>
      </c>
      <c r="H101" s="4" t="s">
        <v>8</v>
      </c>
      <c r="I101" s="4" t="s">
        <v>8</v>
      </c>
    </row>
    <row r="102" spans="1:10" x14ac:dyDescent="0.25">
      <c r="A102">
        <v>10</v>
      </c>
      <c r="B102" t="s">
        <v>22</v>
      </c>
      <c r="C102" t="s">
        <v>22</v>
      </c>
      <c r="D102" t="s">
        <v>9</v>
      </c>
      <c r="E102" t="s">
        <v>9</v>
      </c>
      <c r="G102" s="4" t="s">
        <v>42</v>
      </c>
      <c r="H102" s="4" t="s">
        <v>8</v>
      </c>
      <c r="I102" s="4" t="s">
        <v>8</v>
      </c>
    </row>
    <row r="105" spans="1:10" x14ac:dyDescent="0.25">
      <c r="A105" s="1">
        <v>44317</v>
      </c>
      <c r="B105" t="s">
        <v>7</v>
      </c>
      <c r="C105" t="s">
        <v>0</v>
      </c>
      <c r="D105" t="s">
        <v>4</v>
      </c>
      <c r="E105" t="s">
        <v>4</v>
      </c>
      <c r="F105" t="s">
        <v>29</v>
      </c>
      <c r="G105" s="4" t="s">
        <v>0</v>
      </c>
      <c r="H105" s="4" t="s">
        <v>4</v>
      </c>
      <c r="I105" s="4" t="s">
        <v>4</v>
      </c>
      <c r="J105" s="4" t="s">
        <v>29</v>
      </c>
    </row>
    <row r="106" spans="1:10" x14ac:dyDescent="0.25">
      <c r="A106">
        <v>1</v>
      </c>
      <c r="B106" t="s">
        <v>22</v>
      </c>
      <c r="C106" t="s">
        <v>21</v>
      </c>
      <c r="D106" t="s">
        <v>8</v>
      </c>
      <c r="E106" t="s">
        <v>8</v>
      </c>
      <c r="G106" s="4" t="s">
        <v>44</v>
      </c>
      <c r="H106" s="4" t="s">
        <v>8</v>
      </c>
      <c r="I106" s="4" t="s">
        <v>8</v>
      </c>
    </row>
    <row r="107" spans="1:10" x14ac:dyDescent="0.25">
      <c r="A107">
        <v>2</v>
      </c>
      <c r="B107" t="s">
        <v>17</v>
      </c>
      <c r="C107" t="s">
        <v>17</v>
      </c>
      <c r="D107" t="s">
        <v>9</v>
      </c>
      <c r="E107" t="s">
        <v>9</v>
      </c>
      <c r="G107" s="4" t="s">
        <v>39</v>
      </c>
      <c r="H107" s="4" t="s">
        <v>9</v>
      </c>
      <c r="I107" s="4" t="s">
        <v>9</v>
      </c>
    </row>
    <row r="108" spans="1:10" x14ac:dyDescent="0.25">
      <c r="A108">
        <v>3</v>
      </c>
      <c r="B108" t="s">
        <v>21</v>
      </c>
      <c r="C108" t="s">
        <v>21</v>
      </c>
      <c r="D108" t="s">
        <v>9</v>
      </c>
      <c r="E108" t="s">
        <v>9</v>
      </c>
      <c r="G108" s="4" t="s">
        <v>40</v>
      </c>
      <c r="H108" s="4" t="s">
        <v>9</v>
      </c>
      <c r="I108" s="4" t="s">
        <v>9</v>
      </c>
    </row>
    <row r="109" spans="1:10" x14ac:dyDescent="0.25">
      <c r="A109">
        <v>4</v>
      </c>
      <c r="B109" t="s">
        <v>16</v>
      </c>
      <c r="C109" t="s">
        <v>27</v>
      </c>
      <c r="D109" t="s">
        <v>8</v>
      </c>
      <c r="E109" t="s">
        <v>9</v>
      </c>
      <c r="G109" s="4" t="s">
        <v>40</v>
      </c>
      <c r="H109" s="4" t="s">
        <v>8</v>
      </c>
      <c r="I109" s="4" t="s">
        <v>8</v>
      </c>
    </row>
    <row r="110" spans="1:10" x14ac:dyDescent="0.25">
      <c r="A110">
        <v>5</v>
      </c>
      <c r="B110" t="s">
        <v>16</v>
      </c>
      <c r="C110" t="s">
        <v>27</v>
      </c>
      <c r="D110" t="s">
        <v>8</v>
      </c>
      <c r="E110" t="s">
        <v>9</v>
      </c>
      <c r="G110" s="4" t="s">
        <v>37</v>
      </c>
      <c r="H110" s="4" t="s">
        <v>8</v>
      </c>
      <c r="I110" s="4" t="s">
        <v>9</v>
      </c>
    </row>
    <row r="111" spans="1:10" x14ac:dyDescent="0.25">
      <c r="A111">
        <v>6</v>
      </c>
      <c r="B111" t="s">
        <v>17</v>
      </c>
      <c r="C111" t="s">
        <v>21</v>
      </c>
      <c r="D111" t="s">
        <v>8</v>
      </c>
      <c r="E111" t="s">
        <v>8</v>
      </c>
      <c r="G111" s="4" t="s">
        <v>40</v>
      </c>
      <c r="H111" s="4" t="s">
        <v>8</v>
      </c>
      <c r="I111" s="4" t="s">
        <v>8</v>
      </c>
    </row>
    <row r="112" spans="1:10" ht="30" x14ac:dyDescent="0.25">
      <c r="A112">
        <v>7</v>
      </c>
      <c r="B112" t="s">
        <v>22</v>
      </c>
      <c r="C112" t="s">
        <v>22</v>
      </c>
      <c r="D112" t="s">
        <v>9</v>
      </c>
      <c r="E112" t="s">
        <v>9</v>
      </c>
      <c r="G112" s="4" t="s">
        <v>38</v>
      </c>
      <c r="H112" s="4" t="s">
        <v>9</v>
      </c>
      <c r="I112" s="4" t="s">
        <v>9</v>
      </c>
    </row>
    <row r="113" spans="1:10" x14ac:dyDescent="0.25">
      <c r="A113">
        <v>8</v>
      </c>
      <c r="B113" t="s">
        <v>22</v>
      </c>
      <c r="C113" t="s">
        <v>20</v>
      </c>
      <c r="D113" t="s">
        <v>8</v>
      </c>
      <c r="E113" t="s">
        <v>8</v>
      </c>
      <c r="G113" s="4" t="s">
        <v>39</v>
      </c>
      <c r="H113" s="4" t="s">
        <v>8</v>
      </c>
      <c r="I113" s="4" t="s">
        <v>8</v>
      </c>
    </row>
    <row r="114" spans="1:10" x14ac:dyDescent="0.25">
      <c r="A114">
        <v>9</v>
      </c>
      <c r="B114" t="s">
        <v>20</v>
      </c>
      <c r="C114" t="s">
        <v>27</v>
      </c>
      <c r="D114" t="s">
        <v>8</v>
      </c>
      <c r="E114" t="s">
        <v>8</v>
      </c>
      <c r="G114" s="4" t="s">
        <v>42</v>
      </c>
      <c r="H114" s="4" t="s">
        <v>8</v>
      </c>
      <c r="I114" s="4" t="s">
        <v>8</v>
      </c>
    </row>
    <row r="115" spans="1:10" x14ac:dyDescent="0.25">
      <c r="A115">
        <v>10</v>
      </c>
      <c r="B115" t="s">
        <v>21</v>
      </c>
      <c r="C115" t="s">
        <v>19</v>
      </c>
      <c r="D115" t="s">
        <v>8</v>
      </c>
      <c r="E115" t="s">
        <v>8</v>
      </c>
      <c r="G115" s="4" t="s">
        <v>41</v>
      </c>
      <c r="H115" s="4" t="s">
        <v>8</v>
      </c>
      <c r="I115" s="4" t="s">
        <v>8</v>
      </c>
    </row>
    <row r="118" spans="1:10" x14ac:dyDescent="0.25">
      <c r="A118" s="1">
        <v>44348</v>
      </c>
      <c r="B118" t="s">
        <v>7</v>
      </c>
      <c r="C118" t="s">
        <v>0</v>
      </c>
      <c r="D118" t="s">
        <v>4</v>
      </c>
      <c r="E118" t="s">
        <v>4</v>
      </c>
      <c r="F118" t="s">
        <v>29</v>
      </c>
      <c r="G118" s="4" t="s">
        <v>0</v>
      </c>
      <c r="H118" s="4" t="s">
        <v>4</v>
      </c>
      <c r="I118" s="4" t="s">
        <v>4</v>
      </c>
      <c r="J118" s="4" t="s">
        <v>29</v>
      </c>
    </row>
    <row r="119" spans="1:10" x14ac:dyDescent="0.25">
      <c r="A119">
        <v>1</v>
      </c>
      <c r="B119" t="s">
        <v>16</v>
      </c>
      <c r="C119" t="s">
        <v>16</v>
      </c>
      <c r="D119" t="s">
        <v>9</v>
      </c>
      <c r="E119" t="s">
        <v>9</v>
      </c>
      <c r="G119" s="4" t="s">
        <v>43</v>
      </c>
      <c r="H119" s="4" t="s">
        <v>9</v>
      </c>
      <c r="I119" s="4" t="s">
        <v>9</v>
      </c>
    </row>
    <row r="120" spans="1:10" x14ac:dyDescent="0.25">
      <c r="A120">
        <v>2</v>
      </c>
      <c r="B120" t="s">
        <v>16</v>
      </c>
      <c r="C120" t="s">
        <v>27</v>
      </c>
      <c r="D120" t="s">
        <v>8</v>
      </c>
      <c r="E120" t="s">
        <v>9</v>
      </c>
      <c r="G120" s="4" t="s">
        <v>43</v>
      </c>
      <c r="H120" s="4" t="s">
        <v>9</v>
      </c>
      <c r="I120" s="4" t="s">
        <v>9</v>
      </c>
    </row>
    <row r="121" spans="1:10" x14ac:dyDescent="0.25">
      <c r="A121">
        <v>3</v>
      </c>
      <c r="B121" t="s">
        <v>22</v>
      </c>
      <c r="C121" t="s">
        <v>21</v>
      </c>
      <c r="D121" t="s">
        <v>8</v>
      </c>
      <c r="E121" t="s">
        <v>8</v>
      </c>
      <c r="G121" s="4" t="s">
        <v>42</v>
      </c>
      <c r="H121" s="4" t="s">
        <v>8</v>
      </c>
      <c r="I121" s="4" t="s">
        <v>8</v>
      </c>
    </row>
    <row r="122" spans="1:10" ht="30" x14ac:dyDescent="0.25">
      <c r="A122">
        <v>4</v>
      </c>
      <c r="B122" t="s">
        <v>22</v>
      </c>
      <c r="C122" t="s">
        <v>22</v>
      </c>
      <c r="D122" t="s">
        <v>9</v>
      </c>
      <c r="E122" t="s">
        <v>9</v>
      </c>
      <c r="G122" s="4" t="s">
        <v>38</v>
      </c>
      <c r="H122" s="4" t="s">
        <v>9</v>
      </c>
      <c r="I122" s="4" t="s">
        <v>9</v>
      </c>
    </row>
    <row r="123" spans="1:10" x14ac:dyDescent="0.25">
      <c r="A123">
        <v>5</v>
      </c>
      <c r="B123" t="s">
        <v>19</v>
      </c>
      <c r="C123" t="s">
        <v>20</v>
      </c>
      <c r="D123" t="s">
        <v>8</v>
      </c>
      <c r="E123" t="s">
        <v>8</v>
      </c>
      <c r="G123" s="4" t="s">
        <v>39</v>
      </c>
      <c r="H123" s="4" t="s">
        <v>8</v>
      </c>
      <c r="I123" s="4" t="s">
        <v>8</v>
      </c>
    </row>
    <row r="124" spans="1:10" ht="30" x14ac:dyDescent="0.25">
      <c r="A124">
        <v>6</v>
      </c>
      <c r="B124" t="s">
        <v>16</v>
      </c>
      <c r="C124" t="s">
        <v>19</v>
      </c>
      <c r="D124" t="s">
        <v>8</v>
      </c>
      <c r="E124" t="s">
        <v>8</v>
      </c>
      <c r="G124" s="4" t="s">
        <v>38</v>
      </c>
      <c r="H124" s="4" t="s">
        <v>8</v>
      </c>
      <c r="I124" s="4" t="s">
        <v>8</v>
      </c>
    </row>
    <row r="125" spans="1:10" ht="30" x14ac:dyDescent="0.25">
      <c r="A125">
        <v>7</v>
      </c>
      <c r="B125" t="s">
        <v>17</v>
      </c>
      <c r="C125" t="s">
        <v>17</v>
      </c>
      <c r="D125" t="s">
        <v>9</v>
      </c>
      <c r="E125" t="s">
        <v>9</v>
      </c>
      <c r="G125" s="4" t="s">
        <v>38</v>
      </c>
      <c r="H125" s="4" t="s">
        <v>8</v>
      </c>
      <c r="I125" s="4" t="s">
        <v>8</v>
      </c>
    </row>
    <row r="126" spans="1:10" x14ac:dyDescent="0.25">
      <c r="A126">
        <v>8</v>
      </c>
      <c r="B126" t="s">
        <v>17</v>
      </c>
      <c r="C126" t="s">
        <v>27</v>
      </c>
      <c r="D126" t="s">
        <v>8</v>
      </c>
      <c r="E126" t="s">
        <v>8</v>
      </c>
      <c r="G126" s="4" t="s">
        <v>42</v>
      </c>
      <c r="H126" s="4" t="s">
        <v>8</v>
      </c>
      <c r="I126" s="4" t="s">
        <v>8</v>
      </c>
    </row>
    <row r="127" spans="1:10" ht="30" x14ac:dyDescent="0.25">
      <c r="A127">
        <v>9</v>
      </c>
      <c r="B127" t="s">
        <v>16</v>
      </c>
      <c r="C127" t="s">
        <v>20</v>
      </c>
      <c r="D127" t="s">
        <v>8</v>
      </c>
      <c r="E127" t="s">
        <v>8</v>
      </c>
      <c r="G127" s="4" t="s">
        <v>38</v>
      </c>
      <c r="H127" s="4" t="s">
        <v>8</v>
      </c>
      <c r="I127" s="4" t="s">
        <v>8</v>
      </c>
    </row>
    <row r="128" spans="1:10" x14ac:dyDescent="0.25">
      <c r="A128">
        <v>10</v>
      </c>
      <c r="B128" t="s">
        <v>20</v>
      </c>
      <c r="C128" t="s">
        <v>18</v>
      </c>
      <c r="D128" t="s">
        <v>8</v>
      </c>
      <c r="E128" t="s">
        <v>8</v>
      </c>
      <c r="G128" s="4" t="s">
        <v>10</v>
      </c>
      <c r="H128" s="4" t="s">
        <v>8</v>
      </c>
      <c r="I128" s="4" t="s">
        <v>8</v>
      </c>
    </row>
    <row r="131" spans="1:10" x14ac:dyDescent="0.25">
      <c r="A131" s="1">
        <v>44378</v>
      </c>
      <c r="B131" t="s">
        <v>7</v>
      </c>
      <c r="C131" t="s">
        <v>0</v>
      </c>
      <c r="D131" t="s">
        <v>4</v>
      </c>
      <c r="E131" t="s">
        <v>4</v>
      </c>
      <c r="F131" t="s">
        <v>29</v>
      </c>
      <c r="G131" s="4" t="s">
        <v>0</v>
      </c>
      <c r="H131" s="4" t="s">
        <v>4</v>
      </c>
      <c r="I131" s="4" t="s">
        <v>4</v>
      </c>
      <c r="J131" s="4" t="s">
        <v>29</v>
      </c>
    </row>
    <row r="132" spans="1:10" x14ac:dyDescent="0.25">
      <c r="A132">
        <v>1</v>
      </c>
      <c r="B132" t="s">
        <v>16</v>
      </c>
      <c r="C132" t="s">
        <v>27</v>
      </c>
      <c r="D132" t="s">
        <v>8</v>
      </c>
      <c r="E132" t="s">
        <v>9</v>
      </c>
      <c r="G132" s="4" t="s">
        <v>42</v>
      </c>
      <c r="H132" s="4" t="s">
        <v>8</v>
      </c>
      <c r="I132" s="4" t="s">
        <v>8</v>
      </c>
    </row>
    <row r="133" spans="1:10" x14ac:dyDescent="0.25">
      <c r="A133">
        <v>2</v>
      </c>
      <c r="B133" t="s">
        <v>20</v>
      </c>
      <c r="C133" t="s">
        <v>17</v>
      </c>
      <c r="D133" t="s">
        <v>8</v>
      </c>
      <c r="E133" t="s">
        <v>8</v>
      </c>
      <c r="G133" s="4" t="s">
        <v>39</v>
      </c>
      <c r="H133" s="4" t="s">
        <v>8</v>
      </c>
      <c r="I133" s="4" t="s">
        <v>8</v>
      </c>
    </row>
    <row r="134" spans="1:10" x14ac:dyDescent="0.25">
      <c r="A134">
        <v>3</v>
      </c>
      <c r="B134" t="s">
        <v>16</v>
      </c>
      <c r="C134" t="s">
        <v>27</v>
      </c>
      <c r="D134" t="s">
        <v>8</v>
      </c>
      <c r="E134" t="s">
        <v>9</v>
      </c>
      <c r="G134" s="4" t="s">
        <v>40</v>
      </c>
      <c r="H134" s="4" t="s">
        <v>8</v>
      </c>
      <c r="I134" s="4" t="s">
        <v>8</v>
      </c>
    </row>
    <row r="135" spans="1:10" ht="30" x14ac:dyDescent="0.25">
      <c r="A135">
        <v>4</v>
      </c>
      <c r="B135" t="s">
        <v>18</v>
      </c>
      <c r="C135" t="s">
        <v>18</v>
      </c>
      <c r="D135" t="s">
        <v>9</v>
      </c>
      <c r="E135" t="s">
        <v>9</v>
      </c>
      <c r="G135" s="4" t="s">
        <v>38</v>
      </c>
      <c r="H135" s="4" t="s">
        <v>8</v>
      </c>
      <c r="I135" s="4" t="s">
        <v>8</v>
      </c>
    </row>
    <row r="136" spans="1:10" x14ac:dyDescent="0.25">
      <c r="A136">
        <v>5</v>
      </c>
      <c r="B136" t="s">
        <v>17</v>
      </c>
      <c r="C136" t="s">
        <v>17</v>
      </c>
      <c r="D136" t="s">
        <v>9</v>
      </c>
      <c r="E136" t="s">
        <v>9</v>
      </c>
      <c r="G136" s="4" t="s">
        <v>40</v>
      </c>
      <c r="H136" s="4" t="s">
        <v>8</v>
      </c>
      <c r="I136" s="4" t="s">
        <v>8</v>
      </c>
      <c r="J136" s="4" t="s">
        <v>31</v>
      </c>
    </row>
    <row r="137" spans="1:10" x14ac:dyDescent="0.25">
      <c r="A137">
        <v>6</v>
      </c>
      <c r="B137" t="s">
        <v>22</v>
      </c>
      <c r="C137" t="s">
        <v>21</v>
      </c>
      <c r="D137" t="s">
        <v>8</v>
      </c>
      <c r="E137" t="s">
        <v>8</v>
      </c>
      <c r="G137" s="4" t="s">
        <v>39</v>
      </c>
      <c r="H137" s="4" t="s">
        <v>8</v>
      </c>
      <c r="I137" s="4" t="s">
        <v>8</v>
      </c>
    </row>
    <row r="138" spans="1:10" x14ac:dyDescent="0.25">
      <c r="A138">
        <v>7</v>
      </c>
      <c r="B138" t="s">
        <v>20</v>
      </c>
      <c r="C138" t="s">
        <v>27</v>
      </c>
      <c r="D138" t="s">
        <v>8</v>
      </c>
      <c r="E138" t="s">
        <v>8</v>
      </c>
      <c r="G138" s="4" t="s">
        <v>40</v>
      </c>
      <c r="H138" s="4" t="s">
        <v>8</v>
      </c>
      <c r="I138" s="4" t="s">
        <v>8</v>
      </c>
    </row>
    <row r="139" spans="1:10" x14ac:dyDescent="0.25">
      <c r="A139">
        <v>8</v>
      </c>
      <c r="B139" t="s">
        <v>16</v>
      </c>
      <c r="C139" t="s">
        <v>27</v>
      </c>
      <c r="D139" t="s">
        <v>8</v>
      </c>
      <c r="E139" t="s">
        <v>9</v>
      </c>
      <c r="G139" s="4" t="s">
        <v>40</v>
      </c>
      <c r="H139" s="4" t="s">
        <v>8</v>
      </c>
      <c r="I139" s="4" t="s">
        <v>8</v>
      </c>
    </row>
    <row r="140" spans="1:10" x14ac:dyDescent="0.25">
      <c r="A140">
        <v>9</v>
      </c>
      <c r="B140" t="s">
        <v>16</v>
      </c>
      <c r="C140" t="s">
        <v>20</v>
      </c>
      <c r="D140" t="s">
        <v>8</v>
      </c>
      <c r="E140" t="s">
        <v>8</v>
      </c>
      <c r="G140" s="4" t="s">
        <v>39</v>
      </c>
      <c r="H140" s="4" t="s">
        <v>8</v>
      </c>
      <c r="I140" s="4" t="s">
        <v>8</v>
      </c>
    </row>
    <row r="141" spans="1:10" ht="30" x14ac:dyDescent="0.25">
      <c r="A141">
        <v>10</v>
      </c>
      <c r="B141" t="s">
        <v>21</v>
      </c>
      <c r="C141" t="s">
        <v>20</v>
      </c>
      <c r="D141" t="s">
        <v>8</v>
      </c>
      <c r="E141" t="s">
        <v>8</v>
      </c>
      <c r="G141" s="4" t="s">
        <v>38</v>
      </c>
      <c r="H141" s="4" t="s">
        <v>8</v>
      </c>
      <c r="I141" s="4" t="s">
        <v>8</v>
      </c>
    </row>
  </sheetData>
  <dataValidations count="1">
    <dataValidation type="list" allowBlank="1" showInputMessage="1" showErrorMessage="1" sqref="G2:G11 G15:G24 G28:G37 G41:G50 G54:G63 G67:G76 G132:G141 G93:G102 G106:G115 G84:G89 G80:G82 G119:G127" xr:uid="{240F863F-53CE-4783-B174-C9716920FF78}">
      <formula1>"Trust, Mistrust, Fear, Anticipation, Anger, Surprise, Sadness, Disgust, Joy, No emotion 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NHS TM Sample</vt:lpstr>
      <vt:lpstr>NHS Sent Sample</vt:lpstr>
      <vt:lpstr>NHS Emo Sample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Daniel Heaton</cp:lastModifiedBy>
  <dcterms:created xsi:type="dcterms:W3CDTF">2021-12-13T11:22:21Z</dcterms:created>
  <dcterms:modified xsi:type="dcterms:W3CDTF">2024-05-29T15:48:28Z</dcterms:modified>
</cp:coreProperties>
</file>