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fnottm-my.sharepoint.com/personal/tamaralayefa_agbiki_nottingham_ac_uk/Documents/Desktop/Cuff Leakage Paper/Leakage edit for BJA Open/"/>
    </mc:Choice>
  </mc:AlternateContent>
  <xr:revisionPtr revIDLastSave="98" documentId="8_{2C870C9A-AE18-4EF1-9C8E-22E606BFD058}" xr6:coauthVersionLast="47" xr6:coauthVersionMax="47" xr10:uidLastSave="{ADA51F12-387E-4A74-9F55-89321B645AB4}"/>
  <bookViews>
    <workbookView xWindow="-21720" yWindow="-4725" windowWidth="218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" l="1"/>
  <c r="K34" i="1"/>
  <c r="L34" i="1"/>
  <c r="M34" i="1"/>
  <c r="J32" i="1"/>
  <c r="J33" i="1" s="1"/>
  <c r="K32" i="1"/>
  <c r="K33" i="1" s="1"/>
  <c r="L32" i="1"/>
  <c r="L33" i="1" s="1"/>
  <c r="M32" i="1"/>
  <c r="M33" i="1" s="1"/>
  <c r="J31" i="1"/>
  <c r="K31" i="1"/>
  <c r="L31" i="1"/>
  <c r="M31" i="1"/>
  <c r="I34" i="1"/>
  <c r="I32" i="1"/>
  <c r="I33" i="1" s="1"/>
  <c r="I31" i="1"/>
  <c r="J17" i="1"/>
  <c r="K17" i="1"/>
  <c r="L17" i="1"/>
  <c r="M17" i="1"/>
  <c r="J15" i="1"/>
  <c r="J16" i="1" s="1"/>
  <c r="K15" i="1"/>
  <c r="K16" i="1" s="1"/>
  <c r="L15" i="1"/>
  <c r="L16" i="1" s="1"/>
  <c r="M15" i="1"/>
  <c r="M16" i="1" s="1"/>
  <c r="J14" i="1"/>
  <c r="K14" i="1"/>
  <c r="L14" i="1"/>
  <c r="M14" i="1"/>
  <c r="I17" i="1"/>
  <c r="I15" i="1"/>
  <c r="I16" i="1" s="1"/>
  <c r="I14" i="1"/>
  <c r="C34" i="1"/>
  <c r="D34" i="1"/>
  <c r="E34" i="1"/>
  <c r="F34" i="1"/>
  <c r="C32" i="1"/>
  <c r="C33" i="1" s="1"/>
  <c r="D32" i="1"/>
  <c r="D33" i="1" s="1"/>
  <c r="E32" i="1"/>
  <c r="E33" i="1" s="1"/>
  <c r="F32" i="1"/>
  <c r="F33" i="1" s="1"/>
  <c r="B34" i="1"/>
  <c r="B32" i="1"/>
  <c r="B33" i="1" s="1"/>
  <c r="C31" i="1"/>
  <c r="D31" i="1"/>
  <c r="E31" i="1"/>
  <c r="F31" i="1"/>
  <c r="B31" i="1"/>
  <c r="B14" i="1"/>
  <c r="C16" i="1"/>
  <c r="C15" i="1"/>
  <c r="D15" i="1"/>
  <c r="D16" i="1" s="1"/>
  <c r="E15" i="1"/>
  <c r="E16" i="1" s="1"/>
  <c r="F15" i="1"/>
  <c r="F16" i="1" s="1"/>
  <c r="B15" i="1"/>
  <c r="B16" i="1" s="1"/>
  <c r="C14" i="1"/>
  <c r="D14" i="1"/>
  <c r="E14" i="1"/>
  <c r="F14" i="1"/>
  <c r="C17" i="1"/>
  <c r="D17" i="1"/>
  <c r="E17" i="1"/>
  <c r="F17" i="1"/>
  <c r="B17" i="1"/>
</calcChain>
</file>

<file path=xl/sharedStrings.xml><?xml version="1.0" encoding="utf-8"?>
<sst xmlns="http://schemas.openxmlformats.org/spreadsheetml/2006/main" count="38" uniqueCount="16">
  <si>
    <t>PVC ETT 1</t>
  </si>
  <si>
    <t>PVC ETT 2</t>
  </si>
  <si>
    <t>PVC ETT 3</t>
  </si>
  <si>
    <t>PVC ETT 4</t>
  </si>
  <si>
    <t>PVC ETT 5</t>
  </si>
  <si>
    <t>PU ETT 4</t>
  </si>
  <si>
    <t>PU ETT 3</t>
  </si>
  <si>
    <t>PU ETT 2</t>
  </si>
  <si>
    <t>PU ETT 1</t>
  </si>
  <si>
    <t>PU ETT 5</t>
  </si>
  <si>
    <t>Cylinder Trachea Model</t>
  </si>
  <si>
    <t>Bio-Inspired Trachea Model</t>
  </si>
  <si>
    <t>Mean</t>
  </si>
  <si>
    <t>STDev</t>
  </si>
  <si>
    <t>STError</t>
  </si>
  <si>
    <t>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</si>
</sst>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zoomScale="102" workbookViewId="0">
      <selection activeCell="H5" sqref="H5"/>
    </sheetView>
  </sheetViews>
  <sheetFormatPr defaultRowHeight="15" x14ac:dyDescent="0.25"/>
  <cols>
    <col min="2" max="2" width="11.42578125" customWidth="1"/>
    <col min="3" max="3" width="12.140625" customWidth="1"/>
    <col min="4" max="4" width="12.85546875" customWidth="1"/>
    <col min="5" max="5" width="15.5703125" customWidth="1"/>
    <col min="6" max="7" width="14.42578125" customWidth="1"/>
    <col min="8" max="8" width="16.5703125" customWidth="1"/>
    <col min="9" max="9" width="14.5703125" customWidth="1"/>
    <col min="10" max="10" width="16.7109375" customWidth="1"/>
    <col min="11" max="11" width="14.42578125" customWidth="1"/>
    <col min="12" max="12" width="15" customWidth="1"/>
    <col min="13" max="13" width="14" customWidth="1"/>
    <col min="14" max="14" width="14.42578125" customWidth="1"/>
    <col min="15" max="16" width="10.28515625" customWidth="1"/>
  </cols>
  <sheetData>
    <row r="1" spans="1:17" ht="18.75" x14ac:dyDescent="0.3">
      <c r="C1" s="3" t="s">
        <v>11</v>
      </c>
      <c r="D1" s="3"/>
      <c r="E1" s="3"/>
      <c r="J1" s="3" t="s">
        <v>10</v>
      </c>
      <c r="K1" s="3"/>
      <c r="L1" s="3"/>
    </row>
    <row r="2" spans="1:17" x14ac:dyDescent="0.25">
      <c r="C2" s="2"/>
      <c r="D2" s="2"/>
      <c r="E2" s="2"/>
      <c r="J2" s="2"/>
      <c r="K2" s="2"/>
      <c r="L2" s="2"/>
    </row>
    <row r="3" spans="1:1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/>
      <c r="I3" s="2" t="s">
        <v>0</v>
      </c>
      <c r="J3" s="2" t="s">
        <v>1</v>
      </c>
      <c r="K3" s="2" t="s">
        <v>2</v>
      </c>
      <c r="L3" s="2" t="s">
        <v>3</v>
      </c>
      <c r="M3" s="2" t="s">
        <v>4</v>
      </c>
    </row>
    <row r="4" spans="1:17" x14ac:dyDescent="0.25">
      <c r="B4">
        <v>147</v>
      </c>
      <c r="C4">
        <v>160</v>
      </c>
      <c r="D4">
        <v>145</v>
      </c>
      <c r="E4">
        <v>159</v>
      </c>
      <c r="F4">
        <v>145</v>
      </c>
      <c r="I4">
        <v>250</v>
      </c>
      <c r="J4">
        <v>265</v>
      </c>
      <c r="K4">
        <v>252</v>
      </c>
      <c r="L4">
        <v>276</v>
      </c>
      <c r="M4">
        <v>256</v>
      </c>
    </row>
    <row r="5" spans="1:17" x14ac:dyDescent="0.25">
      <c r="B5">
        <v>148</v>
      </c>
      <c r="C5">
        <v>158</v>
      </c>
      <c r="D5">
        <v>145</v>
      </c>
      <c r="E5">
        <v>162</v>
      </c>
      <c r="F5">
        <v>143</v>
      </c>
      <c r="I5">
        <v>250</v>
      </c>
      <c r="J5">
        <v>268</v>
      </c>
      <c r="K5">
        <v>250</v>
      </c>
      <c r="L5">
        <v>278</v>
      </c>
      <c r="M5">
        <v>258</v>
      </c>
    </row>
    <row r="6" spans="1:17" x14ac:dyDescent="0.25">
      <c r="B6">
        <v>145</v>
      </c>
      <c r="C6">
        <v>160</v>
      </c>
      <c r="D6">
        <v>143</v>
      </c>
      <c r="E6">
        <v>160</v>
      </c>
      <c r="F6">
        <v>142</v>
      </c>
      <c r="I6">
        <v>253</v>
      </c>
      <c r="J6">
        <v>267</v>
      </c>
      <c r="K6">
        <v>250</v>
      </c>
      <c r="L6">
        <v>280</v>
      </c>
      <c r="M6">
        <v>257</v>
      </c>
      <c r="N6" s="1"/>
      <c r="O6" s="1"/>
      <c r="P6" s="1"/>
      <c r="Q6" s="1"/>
    </row>
    <row r="7" spans="1:17" x14ac:dyDescent="0.25">
      <c r="B7">
        <v>145</v>
      </c>
      <c r="C7">
        <v>159</v>
      </c>
      <c r="D7">
        <v>144</v>
      </c>
      <c r="E7">
        <v>161</v>
      </c>
      <c r="F7">
        <v>144</v>
      </c>
      <c r="I7">
        <v>253</v>
      </c>
      <c r="J7">
        <v>264</v>
      </c>
      <c r="K7">
        <v>251</v>
      </c>
      <c r="L7">
        <v>276</v>
      </c>
      <c r="M7">
        <v>255</v>
      </c>
    </row>
    <row r="8" spans="1:17" x14ac:dyDescent="0.25">
      <c r="B8">
        <v>146</v>
      </c>
      <c r="C8">
        <v>160</v>
      </c>
      <c r="D8">
        <v>143</v>
      </c>
      <c r="E8">
        <v>159</v>
      </c>
      <c r="F8">
        <v>143</v>
      </c>
      <c r="I8">
        <v>255</v>
      </c>
      <c r="J8">
        <v>270</v>
      </c>
      <c r="K8">
        <v>252</v>
      </c>
      <c r="L8">
        <v>279</v>
      </c>
      <c r="M8">
        <v>258</v>
      </c>
    </row>
    <row r="9" spans="1:17" x14ac:dyDescent="0.25">
      <c r="B9">
        <v>146</v>
      </c>
      <c r="C9">
        <v>159</v>
      </c>
      <c r="D9">
        <v>144</v>
      </c>
      <c r="E9">
        <v>159</v>
      </c>
      <c r="F9">
        <v>142</v>
      </c>
      <c r="I9">
        <v>255</v>
      </c>
      <c r="J9">
        <v>269</v>
      </c>
      <c r="K9">
        <v>254</v>
      </c>
      <c r="L9">
        <v>280</v>
      </c>
      <c r="M9">
        <v>257</v>
      </c>
    </row>
    <row r="10" spans="1:17" x14ac:dyDescent="0.25">
      <c r="B10">
        <v>145</v>
      </c>
      <c r="C10">
        <v>158</v>
      </c>
      <c r="D10">
        <v>145</v>
      </c>
      <c r="E10">
        <v>160</v>
      </c>
      <c r="F10">
        <v>143</v>
      </c>
      <c r="I10">
        <v>252</v>
      </c>
      <c r="J10">
        <v>266</v>
      </c>
      <c r="K10">
        <v>255</v>
      </c>
      <c r="L10">
        <v>282</v>
      </c>
      <c r="M10">
        <v>256</v>
      </c>
    </row>
    <row r="11" spans="1:17" x14ac:dyDescent="0.25">
      <c r="B11">
        <v>145</v>
      </c>
      <c r="C11">
        <v>160</v>
      </c>
      <c r="D11">
        <v>142</v>
      </c>
      <c r="E11">
        <v>161</v>
      </c>
      <c r="F11">
        <v>145</v>
      </c>
      <c r="I11">
        <v>250</v>
      </c>
      <c r="J11">
        <v>267</v>
      </c>
      <c r="K11">
        <v>252</v>
      </c>
      <c r="L11">
        <v>280</v>
      </c>
      <c r="M11">
        <v>258</v>
      </c>
    </row>
    <row r="12" spans="1:17" x14ac:dyDescent="0.25">
      <c r="B12">
        <v>144</v>
      </c>
      <c r="C12">
        <v>158</v>
      </c>
      <c r="D12">
        <v>144</v>
      </c>
      <c r="E12">
        <v>159</v>
      </c>
      <c r="F12">
        <v>141</v>
      </c>
      <c r="I12">
        <v>256</v>
      </c>
      <c r="J12">
        <v>268</v>
      </c>
      <c r="K12">
        <v>250</v>
      </c>
      <c r="L12">
        <v>281</v>
      </c>
      <c r="M12">
        <v>256</v>
      </c>
    </row>
    <row r="13" spans="1:17" x14ac:dyDescent="0.25">
      <c r="B13">
        <v>146</v>
      </c>
      <c r="C13">
        <v>160</v>
      </c>
      <c r="D13">
        <v>145</v>
      </c>
      <c r="E13">
        <v>163</v>
      </c>
      <c r="F13">
        <v>145</v>
      </c>
      <c r="I13">
        <v>252</v>
      </c>
      <c r="J13">
        <v>270</v>
      </c>
      <c r="K13">
        <v>254</v>
      </c>
      <c r="L13">
        <v>280</v>
      </c>
      <c r="M13">
        <v>256</v>
      </c>
    </row>
    <row r="14" spans="1:17" x14ac:dyDescent="0.25">
      <c r="A14" s="4" t="s">
        <v>12</v>
      </c>
      <c r="B14">
        <f>AVERAGE(B4:B13)</f>
        <v>145.69999999999999</v>
      </c>
      <c r="C14">
        <f t="shared" ref="C14:F14" si="0">AVERAGE(C4:C13)</f>
        <v>159.19999999999999</v>
      </c>
      <c r="D14">
        <f t="shared" si="0"/>
        <v>144</v>
      </c>
      <c r="E14">
        <f t="shared" si="0"/>
        <v>160.30000000000001</v>
      </c>
      <c r="F14">
        <f t="shared" si="0"/>
        <v>143.30000000000001</v>
      </c>
      <c r="H14" s="4" t="s">
        <v>12</v>
      </c>
      <c r="I14">
        <f>AVERAGE(I4:I13)</f>
        <v>252.6</v>
      </c>
      <c r="J14">
        <f t="shared" ref="J14:M14" si="1">AVERAGE(J4:J13)</f>
        <v>267.39999999999998</v>
      </c>
      <c r="K14">
        <f t="shared" si="1"/>
        <v>252</v>
      </c>
      <c r="L14">
        <f t="shared" si="1"/>
        <v>279.2</v>
      </c>
      <c r="M14">
        <f t="shared" si="1"/>
        <v>256.7</v>
      </c>
    </row>
    <row r="15" spans="1:17" x14ac:dyDescent="0.25">
      <c r="A15" s="4" t="s">
        <v>13</v>
      </c>
      <c r="B15">
        <f>STDEV(B4:B13)</f>
        <v>1.1595018087284057</v>
      </c>
      <c r="C15">
        <f t="shared" ref="C15:F15" si="2">STDEV(C4:C13)</f>
        <v>0.91893658347268148</v>
      </c>
      <c r="D15">
        <f t="shared" si="2"/>
        <v>1.0540925533894598</v>
      </c>
      <c r="E15">
        <f t="shared" si="2"/>
        <v>1.4181364924121764</v>
      </c>
      <c r="F15">
        <f t="shared" si="2"/>
        <v>1.4181364924121764</v>
      </c>
      <c r="H15" s="4" t="s">
        <v>13</v>
      </c>
      <c r="I15">
        <f>STDEV(I4:I13)</f>
        <v>2.2211108331943574</v>
      </c>
      <c r="J15">
        <f t="shared" ref="J15:M15" si="3">STDEV(J4:J13)</f>
        <v>2.0110804171997807</v>
      </c>
      <c r="K15">
        <f t="shared" si="3"/>
        <v>1.8257418583505538</v>
      </c>
      <c r="L15">
        <f t="shared" si="3"/>
        <v>1.9888578520235063</v>
      </c>
      <c r="M15">
        <f t="shared" si="3"/>
        <v>1.0593499054713804</v>
      </c>
    </row>
    <row r="16" spans="1:17" x14ac:dyDescent="0.25">
      <c r="A16" s="4" t="s">
        <v>14</v>
      </c>
      <c r="B16">
        <f>B15/SQRT(10)</f>
        <v>0.36666666666666664</v>
      </c>
      <c r="C16">
        <f t="shared" ref="C16:F16" si="4">C15/SQRT(10)</f>
        <v>0.29059326290271154</v>
      </c>
      <c r="D16">
        <f t="shared" si="4"/>
        <v>0.33333333333333331</v>
      </c>
      <c r="E16">
        <f t="shared" si="4"/>
        <v>0.44845413490245695</v>
      </c>
      <c r="F16">
        <f t="shared" si="4"/>
        <v>0.44845413490245695</v>
      </c>
      <c r="H16" s="4" t="s">
        <v>14</v>
      </c>
      <c r="I16">
        <f>I15/SQRT(10)</f>
        <v>0.70237691685684922</v>
      </c>
      <c r="J16">
        <f t="shared" ref="J16:M16" si="5">J15/SQRT(10)</f>
        <v>0.63595946761129707</v>
      </c>
      <c r="K16">
        <f t="shared" si="5"/>
        <v>0.57735026918962573</v>
      </c>
      <c r="L16">
        <f t="shared" si="5"/>
        <v>0.62893207547044017</v>
      </c>
      <c r="M16">
        <f t="shared" si="5"/>
        <v>0.33499585403736304</v>
      </c>
    </row>
    <row r="17" spans="1:13" x14ac:dyDescent="0.25">
      <c r="A17" s="4" t="s">
        <v>15</v>
      </c>
      <c r="B17">
        <f>MEDIAN(B4:B13)</f>
        <v>145.5</v>
      </c>
      <c r="C17">
        <f t="shared" ref="C17:F17" si="6">MEDIAN(C4:C13)</f>
        <v>159.5</v>
      </c>
      <c r="D17">
        <f t="shared" si="6"/>
        <v>144</v>
      </c>
      <c r="E17">
        <f t="shared" si="6"/>
        <v>160</v>
      </c>
      <c r="F17">
        <f t="shared" si="6"/>
        <v>143</v>
      </c>
      <c r="H17" s="4" t="s">
        <v>15</v>
      </c>
      <c r="I17">
        <f>MEDIAN(I4:I13)</f>
        <v>252.5</v>
      </c>
      <c r="J17">
        <f t="shared" ref="J17:M17" si="7">MEDIAN(J4:J13)</f>
        <v>267.5</v>
      </c>
      <c r="K17">
        <f t="shared" si="7"/>
        <v>252</v>
      </c>
      <c r="L17">
        <f t="shared" si="7"/>
        <v>280</v>
      </c>
      <c r="M17">
        <f t="shared" si="7"/>
        <v>256.5</v>
      </c>
    </row>
    <row r="18" spans="1:13" x14ac:dyDescent="0.25">
      <c r="A18" s="4"/>
      <c r="H18" s="4"/>
    </row>
    <row r="20" spans="1:13" x14ac:dyDescent="0.25">
      <c r="B20" s="2" t="s">
        <v>8</v>
      </c>
      <c r="C20" s="2" t="s">
        <v>7</v>
      </c>
      <c r="D20" s="2" t="s">
        <v>6</v>
      </c>
      <c r="E20" s="2" t="s">
        <v>5</v>
      </c>
      <c r="F20" s="2" t="s">
        <v>9</v>
      </c>
      <c r="G20" s="2"/>
      <c r="I20" s="2" t="s">
        <v>8</v>
      </c>
      <c r="J20" s="2" t="s">
        <v>7</v>
      </c>
      <c r="K20" s="2" t="s">
        <v>6</v>
      </c>
      <c r="L20" s="2" t="s">
        <v>5</v>
      </c>
      <c r="M20" s="2" t="s">
        <v>9</v>
      </c>
    </row>
    <row r="21" spans="1:13" x14ac:dyDescent="0.25">
      <c r="B21">
        <v>0</v>
      </c>
      <c r="C21">
        <v>0.12</v>
      </c>
      <c r="D21">
        <v>0</v>
      </c>
      <c r="E21">
        <v>0.12</v>
      </c>
      <c r="F21">
        <v>0</v>
      </c>
      <c r="I21">
        <v>0</v>
      </c>
      <c r="J21">
        <v>0</v>
      </c>
      <c r="K21">
        <v>0</v>
      </c>
      <c r="L21">
        <v>0</v>
      </c>
      <c r="M21">
        <v>0</v>
      </c>
    </row>
    <row r="22" spans="1:13" x14ac:dyDescent="0.25">
      <c r="B22">
        <v>0.12</v>
      </c>
      <c r="C22">
        <v>0.12</v>
      </c>
      <c r="D22">
        <v>0</v>
      </c>
      <c r="E22">
        <v>0</v>
      </c>
      <c r="F22">
        <v>0</v>
      </c>
      <c r="I22">
        <v>0</v>
      </c>
      <c r="J22">
        <v>0</v>
      </c>
      <c r="K22">
        <v>0</v>
      </c>
      <c r="L22">
        <v>0</v>
      </c>
      <c r="M22">
        <v>0</v>
      </c>
    </row>
    <row r="23" spans="1:13" x14ac:dyDescent="0.25">
      <c r="B23">
        <v>0.24</v>
      </c>
      <c r="C23">
        <v>0.3</v>
      </c>
      <c r="D23">
        <v>0</v>
      </c>
      <c r="E23">
        <v>0.12</v>
      </c>
      <c r="F23">
        <v>0</v>
      </c>
      <c r="I23">
        <v>0</v>
      </c>
      <c r="J23">
        <v>0</v>
      </c>
      <c r="K23">
        <v>0</v>
      </c>
      <c r="L23">
        <v>0</v>
      </c>
      <c r="M23">
        <v>0</v>
      </c>
    </row>
    <row r="24" spans="1:13" x14ac:dyDescent="0.25">
      <c r="B24">
        <v>0.12</v>
      </c>
      <c r="C24">
        <v>0.06</v>
      </c>
      <c r="D24">
        <v>0</v>
      </c>
      <c r="E24">
        <v>0.24</v>
      </c>
      <c r="F24">
        <v>0</v>
      </c>
      <c r="I24">
        <v>0</v>
      </c>
      <c r="J24">
        <v>0</v>
      </c>
      <c r="K24">
        <v>0</v>
      </c>
      <c r="L24">
        <v>0</v>
      </c>
      <c r="M24">
        <v>0</v>
      </c>
    </row>
    <row r="25" spans="1:13" x14ac:dyDescent="0.25">
      <c r="B25">
        <v>0.24</v>
      </c>
      <c r="C25">
        <v>0</v>
      </c>
      <c r="D25">
        <v>0</v>
      </c>
      <c r="E25">
        <v>0.06</v>
      </c>
      <c r="F25">
        <v>0</v>
      </c>
      <c r="I25">
        <v>0</v>
      </c>
      <c r="J25">
        <v>0</v>
      </c>
      <c r="K25">
        <v>0</v>
      </c>
      <c r="L25">
        <v>0</v>
      </c>
      <c r="M25">
        <v>0</v>
      </c>
    </row>
    <row r="26" spans="1:13" x14ac:dyDescent="0.25">
      <c r="B26">
        <v>0.36</v>
      </c>
      <c r="C26">
        <v>0.12</v>
      </c>
      <c r="D26">
        <v>0</v>
      </c>
      <c r="E26">
        <v>0.12</v>
      </c>
      <c r="F26">
        <v>0</v>
      </c>
      <c r="I26">
        <v>0</v>
      </c>
      <c r="J26">
        <v>0</v>
      </c>
      <c r="K26">
        <v>0</v>
      </c>
      <c r="L26">
        <v>0</v>
      </c>
      <c r="M26">
        <v>0</v>
      </c>
    </row>
    <row r="27" spans="1:13" x14ac:dyDescent="0.25">
      <c r="B27">
        <v>0</v>
      </c>
      <c r="C27">
        <v>0.12</v>
      </c>
      <c r="D27">
        <v>0</v>
      </c>
      <c r="E27">
        <v>0.12</v>
      </c>
      <c r="F27">
        <v>0</v>
      </c>
      <c r="I27">
        <v>0</v>
      </c>
      <c r="J27">
        <v>0</v>
      </c>
      <c r="K27">
        <v>0</v>
      </c>
      <c r="L27">
        <v>0</v>
      </c>
      <c r="M27">
        <v>0</v>
      </c>
    </row>
    <row r="28" spans="1:13" x14ac:dyDescent="0.25">
      <c r="B28">
        <v>0.36</v>
      </c>
      <c r="C28">
        <v>0.18</v>
      </c>
      <c r="D28">
        <v>0</v>
      </c>
      <c r="E28">
        <v>0.18</v>
      </c>
      <c r="F28">
        <v>0</v>
      </c>
      <c r="I28">
        <v>0</v>
      </c>
      <c r="J28">
        <v>0</v>
      </c>
      <c r="K28">
        <v>0</v>
      </c>
      <c r="L28">
        <v>0</v>
      </c>
      <c r="M28">
        <v>0</v>
      </c>
    </row>
    <row r="29" spans="1:13" x14ac:dyDescent="0.25">
      <c r="B29">
        <v>0</v>
      </c>
      <c r="C29">
        <v>0</v>
      </c>
      <c r="D29">
        <v>0</v>
      </c>
      <c r="E29">
        <v>0.12</v>
      </c>
      <c r="F29">
        <v>0</v>
      </c>
      <c r="I29">
        <v>0</v>
      </c>
      <c r="J29">
        <v>0</v>
      </c>
      <c r="K29">
        <v>0</v>
      </c>
      <c r="L29">
        <v>0</v>
      </c>
      <c r="M29">
        <v>0</v>
      </c>
    </row>
    <row r="30" spans="1:13" x14ac:dyDescent="0.25">
      <c r="B30">
        <v>0</v>
      </c>
      <c r="C30">
        <v>0.12</v>
      </c>
      <c r="D30">
        <v>0</v>
      </c>
      <c r="E30">
        <v>0</v>
      </c>
      <c r="F30">
        <v>0</v>
      </c>
      <c r="I30">
        <v>0</v>
      </c>
      <c r="J30">
        <v>0</v>
      </c>
      <c r="K30">
        <v>0</v>
      </c>
      <c r="L30">
        <v>0</v>
      </c>
      <c r="M30">
        <v>0</v>
      </c>
    </row>
    <row r="31" spans="1:13" x14ac:dyDescent="0.25">
      <c r="A31" s="4" t="s">
        <v>12</v>
      </c>
      <c r="B31">
        <f>AVERAGE(B21:B30)</f>
        <v>0.14399999999999999</v>
      </c>
      <c r="C31">
        <f t="shared" ref="C31:F31" si="8">AVERAGE(C21:C30)</f>
        <v>0.11400000000000002</v>
      </c>
      <c r="D31">
        <f t="shared" si="8"/>
        <v>0</v>
      </c>
      <c r="E31">
        <f t="shared" si="8"/>
        <v>0.10800000000000001</v>
      </c>
      <c r="F31">
        <f t="shared" si="8"/>
        <v>0</v>
      </c>
      <c r="H31" s="4" t="s">
        <v>12</v>
      </c>
      <c r="I31">
        <f>AVERAGE(I21:I30)</f>
        <v>0</v>
      </c>
      <c r="J31">
        <f t="shared" ref="J31:M31" si="9">AVERAGE(J21:J30)</f>
        <v>0</v>
      </c>
      <c r="K31">
        <f t="shared" si="9"/>
        <v>0</v>
      </c>
      <c r="L31">
        <f t="shared" si="9"/>
        <v>0</v>
      </c>
      <c r="M31">
        <f t="shared" si="9"/>
        <v>0</v>
      </c>
    </row>
    <row r="32" spans="1:13" x14ac:dyDescent="0.25">
      <c r="A32" s="4" t="s">
        <v>13</v>
      </c>
      <c r="B32">
        <f>STDEV(B21:B30)</f>
        <v>0.14751271131668617</v>
      </c>
      <c r="C32">
        <f t="shared" ref="C32:F32" si="10">STDEV(C21:C30)</f>
        <v>8.6948260477136607E-2</v>
      </c>
      <c r="D32">
        <f t="shared" si="10"/>
        <v>0</v>
      </c>
      <c r="E32">
        <f t="shared" si="10"/>
        <v>7.3756355658343084E-2</v>
      </c>
      <c r="F32">
        <f t="shared" si="10"/>
        <v>0</v>
      </c>
      <c r="H32" s="4" t="s">
        <v>13</v>
      </c>
      <c r="I32">
        <f>STDEV(I21:I30)</f>
        <v>0</v>
      </c>
      <c r="J32">
        <f t="shared" ref="J32:M32" si="11">STDEV(J21:J30)</f>
        <v>0</v>
      </c>
      <c r="K32">
        <f t="shared" si="11"/>
        <v>0</v>
      </c>
      <c r="L32">
        <f t="shared" si="11"/>
        <v>0</v>
      </c>
      <c r="M32">
        <f t="shared" si="11"/>
        <v>0</v>
      </c>
    </row>
    <row r="33" spans="1:13" x14ac:dyDescent="0.25">
      <c r="A33" s="4" t="s">
        <v>14</v>
      </c>
      <c r="B33">
        <f>B32/SQRT(10)</f>
        <v>4.6647615158762389E-2</v>
      </c>
      <c r="C33">
        <f t="shared" ref="C33:F33" si="12">C32/SQRT(10)</f>
        <v>2.7495454169735031E-2</v>
      </c>
      <c r="D33">
        <f t="shared" si="12"/>
        <v>0</v>
      </c>
      <c r="E33">
        <f t="shared" si="12"/>
        <v>2.3323807579381194E-2</v>
      </c>
      <c r="F33">
        <f t="shared" si="12"/>
        <v>0</v>
      </c>
      <c r="H33" s="4" t="s">
        <v>14</v>
      </c>
      <c r="I33">
        <f>I32/SQRT(10)</f>
        <v>0</v>
      </c>
      <c r="J33">
        <f t="shared" ref="J33:M33" si="13">J32/SQRT(10)</f>
        <v>0</v>
      </c>
      <c r="K33">
        <f t="shared" si="13"/>
        <v>0</v>
      </c>
      <c r="L33">
        <f t="shared" si="13"/>
        <v>0</v>
      </c>
      <c r="M33">
        <f t="shared" si="13"/>
        <v>0</v>
      </c>
    </row>
    <row r="34" spans="1:13" x14ac:dyDescent="0.25">
      <c r="A34" s="4" t="s">
        <v>15</v>
      </c>
      <c r="B34">
        <f>MEDIAN(B21:B30)</f>
        <v>0.12</v>
      </c>
      <c r="C34">
        <f t="shared" ref="C34:F34" si="14">MEDIAN(C21:C30)</f>
        <v>0.12</v>
      </c>
      <c r="D34">
        <f t="shared" si="14"/>
        <v>0</v>
      </c>
      <c r="E34">
        <f t="shared" si="14"/>
        <v>0.12</v>
      </c>
      <c r="F34">
        <f t="shared" si="14"/>
        <v>0</v>
      </c>
      <c r="H34" s="4" t="s">
        <v>15</v>
      </c>
      <c r="I34">
        <f>MEDIAN(I21:I30)</f>
        <v>0</v>
      </c>
      <c r="J34">
        <f t="shared" ref="J34:M34" si="15">MEDIAN(J21:J30)</f>
        <v>0</v>
      </c>
      <c r="K34">
        <f t="shared" si="15"/>
        <v>0</v>
      </c>
      <c r="L34">
        <f t="shared" si="15"/>
        <v>0</v>
      </c>
      <c r="M34">
        <f t="shared" si="15"/>
        <v>0</v>
      </c>
    </row>
    <row r="35" spans="1:13" x14ac:dyDescent="0.25">
      <c r="A35" s="4"/>
    </row>
  </sheetData>
  <mergeCells count="2">
    <mergeCell ref="J1:L1"/>
    <mergeCell ref="C1:E1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b5676cf-e4ac-483b-bfb6-1343366a637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F68958817BC6479DFDF38EA9B9DF7B" ma:contentTypeVersion="17" ma:contentTypeDescription="Create a new document." ma:contentTypeScope="" ma:versionID="325ad5481ab1111f39ad3acaa257f666">
  <xsd:schema xmlns:xsd="http://www.w3.org/2001/XMLSchema" xmlns:xs="http://www.w3.org/2001/XMLSchema" xmlns:p="http://schemas.microsoft.com/office/2006/metadata/properties" xmlns:ns3="eb5676cf-e4ac-483b-bfb6-1343366a6377" xmlns:ns4="863e37e5-05fc-42a3-b091-eb073e18d9af" targetNamespace="http://schemas.microsoft.com/office/2006/metadata/properties" ma:root="true" ma:fieldsID="5e6bc4cf0874becf658c42997868abb1" ns3:_="" ns4:_="">
    <xsd:import namespace="eb5676cf-e4ac-483b-bfb6-1343366a6377"/>
    <xsd:import namespace="863e37e5-05fc-42a3-b091-eb073e18d9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5676cf-e4ac-483b-bfb6-1343366a63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3e37e5-05fc-42a3-b091-eb073e18d9a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0BFC8D-CFD5-44AE-AC35-9EC05E610F3D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eb5676cf-e4ac-483b-bfb6-1343366a6377"/>
    <ds:schemaRef ds:uri="863e37e5-05fc-42a3-b091-eb073e18d9a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D32A340-6912-4D2E-97D8-593D370668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295EAC-F35C-4301-B456-16470AD77D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5676cf-e4ac-483b-bfb6-1343366a6377"/>
    <ds:schemaRef ds:uri="863e37e5-05fc-42a3-b091-eb073e18d9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UoN User</dc:creator>
  <cp:lastModifiedBy>Tamaralayefa Agbiki</cp:lastModifiedBy>
  <dcterms:created xsi:type="dcterms:W3CDTF">2022-06-21T18:55:32Z</dcterms:created>
  <dcterms:modified xsi:type="dcterms:W3CDTF">2024-06-04T14:01:30Z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0x01010058F68958817BC6479DFDF38EA9B9DF7B</vt:lpwstr>
  </property>
</Properties>
</file>